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92" i="1"/>
  <c r="F87"/>
  <c r="F78"/>
  <c r="F79"/>
  <c r="F71"/>
  <c r="G71" s="1"/>
  <c r="F101"/>
  <c r="F100"/>
  <c r="F49"/>
  <c r="G49" s="1"/>
  <c r="F47"/>
  <c r="G47" s="1"/>
  <c r="F46"/>
  <c r="G46" s="1"/>
  <c r="F45"/>
  <c r="G45" s="1"/>
  <c r="F38"/>
  <c r="G38" s="1"/>
  <c r="F37"/>
  <c r="G37" s="1"/>
  <c r="F36"/>
  <c r="G36" s="1"/>
  <c r="F35"/>
  <c r="G35" s="1"/>
  <c r="F34"/>
  <c r="G34" s="1"/>
  <c r="F48"/>
  <c r="G48" s="1"/>
  <c r="F98"/>
  <c r="F97"/>
  <c r="F96"/>
  <c r="F95"/>
  <c r="F94"/>
  <c r="F93"/>
  <c r="F91"/>
  <c r="F90"/>
  <c r="F89"/>
  <c r="F88"/>
  <c r="F85"/>
  <c r="F84"/>
  <c r="F83"/>
  <c r="F27"/>
  <c r="G27" s="1"/>
  <c r="F81"/>
  <c r="F53"/>
  <c r="G53" s="1"/>
  <c r="F33"/>
  <c r="G33" s="1"/>
  <c r="F8"/>
  <c r="G8" s="1"/>
  <c r="F40"/>
  <c r="G40" s="1"/>
  <c r="F26"/>
  <c r="G26" s="1"/>
  <c r="F43"/>
  <c r="G43" s="1"/>
  <c r="F42"/>
  <c r="G42" s="1"/>
  <c r="F7"/>
  <c r="G7" s="1"/>
  <c r="F56"/>
  <c r="G56" s="1"/>
  <c r="F57"/>
  <c r="G57" s="1"/>
  <c r="F58"/>
  <c r="G58" s="1"/>
  <c r="F32"/>
  <c r="G32" s="1"/>
  <c r="F31"/>
  <c r="G31" s="1"/>
  <c r="F25"/>
  <c r="G25" s="1"/>
  <c r="F24"/>
  <c r="G24" s="1"/>
  <c r="F23"/>
  <c r="G23" s="1"/>
  <c r="F22"/>
  <c r="G22" s="1"/>
  <c r="F16"/>
  <c r="G16" s="1"/>
  <c r="F14"/>
  <c r="G14" s="1"/>
  <c r="F39"/>
  <c r="G39" s="1"/>
  <c r="F15"/>
  <c r="G15" s="1"/>
  <c r="F18"/>
  <c r="G18" s="1"/>
  <c r="F17"/>
  <c r="G17" s="1"/>
  <c r="F13"/>
  <c r="G13" s="1"/>
  <c r="F12"/>
  <c r="G12" s="1"/>
  <c r="G116"/>
  <c r="F115"/>
  <c r="G115" s="1"/>
  <c r="F74"/>
  <c r="G74" s="1"/>
  <c r="F86"/>
  <c r="F99"/>
  <c r="F82"/>
  <c r="F80"/>
  <c r="F77"/>
  <c r="F76"/>
  <c r="F75"/>
  <c r="F70"/>
  <c r="G70" s="1"/>
  <c r="F69"/>
  <c r="G69" s="1"/>
  <c r="F63"/>
  <c r="G63" s="1"/>
  <c r="F62"/>
  <c r="G62" s="1"/>
  <c r="F61"/>
  <c r="G61" s="1"/>
  <c r="F60"/>
  <c r="G60" s="1"/>
  <c r="F59"/>
  <c r="G59" s="1"/>
  <c r="F55"/>
  <c r="G55" s="1"/>
  <c r="F54"/>
  <c r="G54" s="1"/>
  <c r="F68"/>
  <c r="G68" s="1"/>
  <c r="F67"/>
  <c r="G67" s="1"/>
  <c r="F66"/>
  <c r="G66" s="1"/>
  <c r="F65"/>
  <c r="G65" s="1"/>
  <c r="F64"/>
  <c r="G64" s="1"/>
  <c r="F44"/>
  <c r="G44" s="1"/>
  <c r="F41"/>
  <c r="G41" s="1"/>
  <c r="F6"/>
  <c r="G6" s="1"/>
  <c r="F5"/>
  <c r="G5" s="1"/>
  <c r="F4"/>
  <c r="G4" s="1"/>
  <c r="G118" l="1"/>
</calcChain>
</file>

<file path=xl/sharedStrings.xml><?xml version="1.0" encoding="utf-8"?>
<sst xmlns="http://schemas.openxmlformats.org/spreadsheetml/2006/main" count="166" uniqueCount="164">
  <si>
    <t>Item</t>
  </si>
  <si>
    <t>Base Qty</t>
  </si>
  <si>
    <t>Total Qty</t>
  </si>
  <si>
    <t>Price Ea</t>
  </si>
  <si>
    <t>Total $</t>
  </si>
  <si>
    <t>M4 Nut</t>
  </si>
  <si>
    <t>M4 T-Nut</t>
  </si>
  <si>
    <t>Hardware</t>
  </si>
  <si>
    <t>A few more for safety</t>
  </si>
  <si>
    <t>Printed Parts</t>
  </si>
  <si>
    <t>Base Parts</t>
  </si>
  <si>
    <t>Source</t>
  </si>
  <si>
    <t>http://www.robotdigg.com/product/490/300mm-Borosilicate-Glass-for-3D-Printing</t>
  </si>
  <si>
    <t>300mm Borosilicate Glass (260mm minimum)</t>
  </si>
  <si>
    <t>http://www.robotdigg.com/product/494/2020-aluminum-extrusion-for-Kossel-XL</t>
  </si>
  <si>
    <t>Movement</t>
  </si>
  <si>
    <t>.9 deg Nema17 Stepper motor</t>
  </si>
  <si>
    <t>http://www.robotdigg.com/product/241/0.9-step-angle-nema17-48mm-stepper</t>
  </si>
  <si>
    <t>16 tooth 3mm gt2 belt pulley</t>
  </si>
  <si>
    <t>Delrin Guide Bearing</t>
  </si>
  <si>
    <t>http://www.robotdigg.com/product/519/Delrin-Guide-Bearing-Kit</t>
  </si>
  <si>
    <t>http://www.robotdigg.com/product/637/2GT-Idler-Pulley-w/-Bearings</t>
  </si>
  <si>
    <t>2GT Idler Pulley with Bearings</t>
  </si>
  <si>
    <t>http://www.robotdigg.com/product/59/Rostock-16-Tooth-GT2-Pulley</t>
  </si>
  <si>
    <t>http://www.robotdigg.com/product/10/Open-Ended-6mm-Width-GT2-Belt</t>
  </si>
  <si>
    <t>http://www.robotdigg.com/product/449/Tie-Rod-Ends-for-Kossel</t>
  </si>
  <si>
    <t>Tie Rod Ends for Kossel</t>
  </si>
  <si>
    <t>http://www.ebay.com/sch/i.html?_from=R40&amp;_sacat=0&amp;_nkw=all+metal+j-head+hotend</t>
  </si>
  <si>
    <t>http://www.ebay.com/sch/i.html?_from=R40&amp;_trksid=p2050601.m570.l1313.TR0.TRC0.A0.H0.X6mm+carbon+fiber+rod.TRS1&amp;_nkw=6mm+carbon+fiber+rod&amp;_sacat=0</t>
  </si>
  <si>
    <t>http://www.robotdigg.com/product/237/Post-assembly-T-nuts-for-2020-aluminum-profile</t>
  </si>
  <si>
    <t>http://www.ebay.com/sch/i.html?_from=R40&amp;_trksid=p2047675.m570.l1313.TR0.TRC0.H0.Xgregs+extruder.TRS0&amp;_nkw=gregs+extruder&amp;_sacat=0</t>
  </si>
  <si>
    <t>http://www.robotdigg.com/product/7/NEMA17-Stepper-Motor-40mm-Long,-1.2A</t>
  </si>
  <si>
    <t>Extruder nema 17 stepper motor (Just need one but three for tri-color printing)</t>
  </si>
  <si>
    <t>Grand Total</t>
  </si>
  <si>
    <t>M3x30 button head socket cap screw (Top belt idler)</t>
  </si>
  <si>
    <t>M3x25 button head socket cap screw (Hot End Bracket)</t>
  </si>
  <si>
    <t>M3 Nut</t>
  </si>
  <si>
    <t>M3 Nylon Nut</t>
  </si>
  <si>
    <t>http://www.ebay.com/itm/1515-15mm-Aluminum-Framing-Extrusion-400mm-600mm-800mm-1000mm-Lengths-/182299443139?var=&amp;hash=item2a71e4bfc3:m:m5OOCl3ZRLhGIMIqjo_Fo3Q</t>
  </si>
  <si>
    <t>20x20mm extruded aluminum 36cm</t>
  </si>
  <si>
    <t>20x20mm extruded aluminum 75cm - 1M)</t>
  </si>
  <si>
    <t>15x15mm extruded aluminum (optional for filament spool holder)</t>
  </si>
  <si>
    <t>M4X10 button head socket cap screw (Frame)</t>
  </si>
  <si>
    <t>M4x8 button head socket cap screw (Power Supply, cooling fan)</t>
  </si>
  <si>
    <t>M4x16 button head socket cap screw (end stops, din rail)</t>
  </si>
  <si>
    <t>M3 Washer (Stepper motors)</t>
  </si>
  <si>
    <t>M3x8 button head socket cap screw (stepper motors)</t>
  </si>
  <si>
    <t>Other</t>
  </si>
  <si>
    <t>http://www.robotdigg.com/product/580/Compression-spring-for-extruder-n-more</t>
  </si>
  <si>
    <t>http://www.ebay.com/sch/i.html?_odkw=m5+Countersunk+flat+head+screw&amp;_osacat=0&amp;_from=R40&amp;_trksid=p2045573.m570.l1313.TR0.TRC0.H0.Xm5+Countersunk+flat+head+screw+30mm.TRS1&amp;_nkw=m5+Countersunk+flat+head+screw+30mm&amp;_sacat=0</t>
  </si>
  <si>
    <t>M3x22 button head socket cap screw (Effector, Carriage)</t>
  </si>
  <si>
    <t>M3x60 button head socket cap screw (Delrin carriage tension)</t>
  </si>
  <si>
    <t xml:space="preserve">M5x30 Countersunk flat head screw (delrin rollers - carriage) </t>
  </si>
  <si>
    <t>M5 nut</t>
  </si>
  <si>
    <t>Electronics</t>
  </si>
  <si>
    <t>Arduino Mega, ramps, Stepper drivers, LCD</t>
  </si>
  <si>
    <t>http://www.ebay.com/sch/i.html?_odkw=ramps+lcd&amp;_osacat=0&amp;_from=R40&amp;_trksid=p2045573.m570.l1313.TR0.TRC0.H0.Xramps+lcd+mega.TRS1&amp;_nkw=ramps+lcd+mega&amp;_sacat=0</t>
  </si>
  <si>
    <t>keyes stepper motor driver board a4988 (only needed if running three extruders)</t>
  </si>
  <si>
    <t>http://www.ebay.com/sch/i.html?_from=R40&amp;_sacat=0&amp;_nkw=92x25+fan&amp;_sop=15</t>
  </si>
  <si>
    <t>30mm electronics fan</t>
  </si>
  <si>
    <t>http://www.ebay.com/sch/i.html?_odkw=92x25+fan&amp;_sop=15&amp;_osacat=0&amp;_from=R40&amp;_trksid=p2045573.m570.l1313.TR4.TRC1.A0.H0.X30mm+fan.TRS0&amp;_nkw=30mm+fan&amp;_sacat=0</t>
  </si>
  <si>
    <t>http://www.ebay.com/sch/i.html?_odkw=1k+potentiometer&amp;_sop=15&amp;_osacat=0&amp;_from=R40&amp;_trksid=p2045573.m570.l1313.TR9.TRC2.A0.H0.Xpotentiometer+knob.TRS0&amp;_nkw=potentiometer+knob&amp;_sacat=0</t>
  </si>
  <si>
    <t>http://www.ebay.com/sch/i.html?_odkw=30mm+fan&amp;_sop=15&amp;_osacat=0&amp;_from=R40&amp;_trksid=p2045573.m570.l1313.TR2.TRC1.A0.H0.X1k+potentiometer.TRS0&amp;_nkw=1k+potentiometer&amp;_sacat=0</t>
  </si>
  <si>
    <t>switch (lights, fan)</t>
  </si>
  <si>
    <t>http://www.ebay.com/sch/i.html?_from=R40&amp;_trksid=p2050601.m570.l1313.TR8.TRC0.A0.H0.Xwhite+led+light+strip.TRS2&amp;_nkw=white+led+light+strip&amp;_sacat=0</t>
  </si>
  <si>
    <t>http://www.ebay.com/sch/i.html?_from=R40&amp;_trksid=p2050601.m570.l1313.TR0.TRC0.A0.H0.X20awg+wire+kit.TRS2&amp;_nkw=20awg+wire+kit&amp;_sacat=0</t>
  </si>
  <si>
    <t>http://www.ebay.com/sch/i.html?_from=R40&amp;_trksid=p2050601.m570.l1313.TR0.TRC0.H0.Xkeyes+stepper+motor+driver+board+a4988.TRS0&amp;_nkw=keyes+stepper+motor+driver+board+a4988&amp;_sacat=0</t>
  </si>
  <si>
    <t>http://www.ebay.com/sch/i.html?_from=R40&amp;_trksid=p2050601.m570.l1313.TR0.TRC0.H0.Xm3x8+button+head+socket+cap+screw.TRS0&amp;_nkw=m3x8+button+head+socket+cap+screw&amp;_sacat=0</t>
  </si>
  <si>
    <t>http://www.ebay.com/sch/i.html?_from=R40&amp;_trksid=p2050601.m570.l1313.TR3.TRC2.A0.H0.X12V+30A+power+supply.TRS0&amp;_nkw=12V+30A+power+supply&amp;_sacat=0</t>
  </si>
  <si>
    <t>12V 30A Power supply</t>
  </si>
  <si>
    <t>http://www.ebay.com/sch/i.html?_from=R40&amp;_trksid=p2050601.m570.l1313.TR0.TRC0.H0.Xround+heat+bed+thermistor+rostock.TRS5&amp;_nkw=round+heat+bed+thermistor+rostock&amp;_sacat=0</t>
  </si>
  <si>
    <t>Round heated bed 220 - 300mm with thermistor</t>
  </si>
  <si>
    <t>M3x10 button head socket cap screw (belt clamp)</t>
  </si>
  <si>
    <t>http://www.ebay.com/sch/i.html?_from=R40&amp;_sacat=0&amp;_nkw=case+fan+screw&amp;_sop=15</t>
  </si>
  <si>
    <t>Print/bed cooling fan 92x25mm (optional)</t>
  </si>
  <si>
    <t>http://www.ebay.com/sch/i.html?_from=R40&amp;_trksid=p2050601.m570.l1313.TR0.TRC0.A0.H0.Xpower+cord++3+conductor+18awg.TRS1&amp;_nkw=power+cord++3+conductor+18awg&amp;_sacat=0</t>
  </si>
  <si>
    <t>http://www.ebay.com/sch/i.html?_from=R40&amp;_sacat=0&amp;_nkw=extension+cord+14awg+6ft&amp;_sop=15</t>
  </si>
  <si>
    <t>14AWG wire X 6ft for 12V power hookup (extension cords work for this)</t>
  </si>
  <si>
    <t>Power supply AC power cord 3 Conductor</t>
  </si>
  <si>
    <t>http://www.ebay.com/sch/i.html?_from=R40&amp;_trksid=p2050601.m570.l1313.TR0.TRC0.A0.H0.Xgimbal+rubber.TRS1&amp;_nkw=gimbal+rubber&amp;_sacat=0</t>
  </si>
  <si>
    <t>Gimbal rubber damper (optional anti vibration foot)</t>
  </si>
  <si>
    <t>Kapton (high temp) tape (Heat Bed)</t>
  </si>
  <si>
    <t>All metal j-head hotend with cooling fan and bowden tube</t>
  </si>
  <si>
    <t>Heat shrink assortment</t>
  </si>
  <si>
    <t>http://www.ebay.com/sch/i.html?_from=R40&amp;_trksid=p2050601.m570.l1313.TR0.TRC0.H0.X2.54mm+pin+header+female.TRS5&amp;_nkw=2.54mm+pin+header+female&amp;_sacat=0</t>
  </si>
  <si>
    <t xml:space="preserve">Open Ended 6mm Width GT2 Belt 5 Meters with 750mm vertical extrusions </t>
  </si>
  <si>
    <t>6mm OD x 265mm carbon fiber rod (10 pack, cut to size) (From center of ball bearings smooth rods = 320mm)</t>
  </si>
  <si>
    <t>Extruder / hotend / heated bed</t>
  </si>
  <si>
    <t>Greg Wade Extruder (cheaper to buy a kit instead of sourcing all the parts) (Just need one but get three for tri-color printing)</t>
  </si>
  <si>
    <t>http://www.ebay.com/sch/i.html?_from=R40&amp;_trksid=p2050601.m570.l1313.TR0.TRC0.A0.H0.X3d+printer+microswitch.TRS1&amp;_nkw=3d+printer+microswitch&amp;_sacat=0</t>
  </si>
  <si>
    <t>End stop micro switch</t>
  </si>
  <si>
    <t>M2.5x12 screw (end stop switches)</t>
  </si>
  <si>
    <t>M3x16 button head socket cap screw (Carriage)</t>
  </si>
  <si>
    <t>Shipping estimate (robotdigg)</t>
  </si>
  <si>
    <t>Blue threadlocker (carriage screws)</t>
  </si>
  <si>
    <t>Kossel XL Lower frame vertex</t>
  </si>
  <si>
    <t>Kossel XL Upper frame vertex</t>
  </si>
  <si>
    <t>Kossel Effector for E3D-V6</t>
  </si>
  <si>
    <t>Smooth rod ball joint connector</t>
  </si>
  <si>
    <t>End stop bracket</t>
  </si>
  <si>
    <t>Bed cooling fan bracket</t>
  </si>
  <si>
    <t>Power supply bracket</t>
  </si>
  <si>
    <t xml:space="preserve">Smooth rod 8mmx220mm (optional filament spool holder) </t>
  </si>
  <si>
    <t>Anti Vibration foot</t>
  </si>
  <si>
    <t>Filament spool holder foot 1</t>
  </si>
  <si>
    <t>Filament spool holder foot 2</t>
  </si>
  <si>
    <t>Filament spool holder rod end</t>
  </si>
  <si>
    <t>Filament 2KG</t>
  </si>
  <si>
    <t>Control Panel Enclosure Center</t>
  </si>
  <si>
    <t>Control Panel Enclosure Right</t>
  </si>
  <si>
    <t>Control Panel Enclosure Left</t>
  </si>
  <si>
    <t>Control Panel lid</t>
  </si>
  <si>
    <t>Control Panel LCD display lid</t>
  </si>
  <si>
    <t>http://www.ebay.com/sch/i.html?_from=R40&amp;_trksid=p2050601.m570.l1313.TR0.TRC0.A0.H0.Xdin+rail+1+meter.TRS1&amp;_nkw=din+rail+1+meter&amp;_sacat=0</t>
  </si>
  <si>
    <t>http://www.ebay.com/sch/i.html?_from=R40&amp;_trksid=p2050601.m570.l1313.TR2.TRC1.A0.H0.Xdin+rail+terminal+block.TRS0&amp;_nkw=din+rail+terminal+block&amp;_sacat=0</t>
  </si>
  <si>
    <t>Din rail 1M (optional for terminal blocks under bed)</t>
  </si>
  <si>
    <t>Din rail terminal block (optional for terminal blocks under bed)</t>
  </si>
  <si>
    <t>http://www.ebay.com/sch/i.html?_from=R40&amp;_sacat=0&amp;_nkw=din+rail+terminal+block+end&amp;_sop=15</t>
  </si>
  <si>
    <t>http://www.ebay.com/sch/i.html?_from=R40&amp;_trksid=p2050601.m570.l1313.TR0.TRC0.A0.H0.X4+pin+screw+connector+terminal+plug.TRS1&amp;_nkw=4+pin+screw+connector+terminal+plug&amp;_sacat=0</t>
  </si>
  <si>
    <t>4 pin screw connector terminal plug (optional fast removal of heated bed)</t>
  </si>
  <si>
    <t>Heat bed spring top</t>
  </si>
  <si>
    <t>Heat bed spring base</t>
  </si>
  <si>
    <t>8mm x 30mm spring. Wire 1mm diameter. (For optional heat bed pressure spring)</t>
  </si>
  <si>
    <t>http://www.ebay.com/sch/i.html?_odkw=8mm+30mm+spring&amp;_osacat=0&amp;_from=R40&amp;_trksid=p2045573.m570.l1313.TR0.TRC0.H0.X1mm+8mm+30mm+spring.TRS1&amp;_nkw=1mm+8mm+30mm+spring&amp;_sacat=0</t>
  </si>
  <si>
    <t>Bill of Materials for Kossel XL RepRap 3D printer. Since there are a lot of choices to make and no one will decide to put the same exact features into their printer; Parts are separated into "Base Qty" which is close to the exact essential parts for the printer, "Accessory Qty" which is additional parts for all my accessories in my build at www.electronhacks.com, and "A few more for safety" is to not have to pay a premium to get just a few more fast if you accidentally run out! 
Optional parts are colored light blue.
Don't forget the shipping estimate at the bottom, it makes some of the smoking deal prices not quite as nice!</t>
  </si>
  <si>
    <t>Accessory Qty</t>
  </si>
  <si>
    <t>Carriage tension spring</t>
  </si>
  <si>
    <t xml:space="preserve">20AWG Wire 25M multi color (lights, end stops, stepper motors) </t>
  </si>
  <si>
    <t>2.54mm header pins female 80 pins (stepper motors &amp; end stop wires to ramps board)</t>
  </si>
  <si>
    <t>Kossel XL Delran roller carriage</t>
  </si>
  <si>
    <t>Zip ties</t>
  </si>
  <si>
    <t>Wire management zip tie bracket</t>
  </si>
  <si>
    <t>Computer fan mounting screws (Optional)</t>
  </si>
  <si>
    <t>12V LED light strip 4M</t>
  </si>
  <si>
    <t>Potentiometer knob (lights, fan)</t>
  </si>
  <si>
    <t>1k potentiometer (lights, fan)</t>
  </si>
  <si>
    <t>Heat sink compound (optional between bed heater and glass)</t>
  </si>
  <si>
    <t>Double sided foam tape (Insulates heated bed from frame)</t>
  </si>
  <si>
    <t>Delran roller spacer</t>
  </si>
  <si>
    <t>http://www.thingiverse.com/thing:208458</t>
  </si>
  <si>
    <t>http://www.thingiverse.com/thing:2002264</t>
  </si>
  <si>
    <t>Kossel carage belt /rod adapter</t>
  </si>
  <si>
    <t>http://www.thingiverse.com/thing:2002250</t>
  </si>
  <si>
    <t>GT2 Tough Belt Clip</t>
  </si>
  <si>
    <t>http://www.thingiverse.com/thing:212873</t>
  </si>
  <si>
    <t>http://www.thingiverse.com/thing:1537719</t>
  </si>
  <si>
    <t>http://www.thingiverse.com/thing:2002281</t>
  </si>
  <si>
    <t>http://www.thingiverse.com/thing:731354</t>
  </si>
  <si>
    <t>http://www.thingiverse.com/thing:2002252</t>
  </si>
  <si>
    <t>http://www.thingiverse.com/thing:2002232</t>
  </si>
  <si>
    <t>http://www.thingiverse.com/thing:2002061</t>
  </si>
  <si>
    <t>Glass mount stud</t>
  </si>
  <si>
    <t>Glass mount knob</t>
  </si>
  <si>
    <t>http://www.thingiverse.com/thing:2002101</t>
  </si>
  <si>
    <t>http://www.thingiverse.com/thing:2002066</t>
  </si>
  <si>
    <t>Filament spool holder top 1</t>
  </si>
  <si>
    <t>Filament spool holder top 2</t>
  </si>
  <si>
    <t>http://www.thingiverse.com/thing:2002244</t>
  </si>
  <si>
    <t>http://www.thingiverse.com/thing:2002129</t>
  </si>
  <si>
    <t>http://www.thingiverse.com/thing:2002111</t>
  </si>
  <si>
    <t>http://www.ebay.com/sch/i.html?_from=R40&amp;_trksid=p2050601.m570.l1313.TR12.TRC2.A0.H0.Xsplit+loom.TRS0&amp;_nkw=split+loom&amp;_sacat=0</t>
  </si>
  <si>
    <t>http://www.ebay.com/sch/i.html?_from=R40&amp;_trksid=p2050601.m570.l1313.TR0.TRC0.A0.H0.Xexpandable+wire+sleeve.TRS5&amp;_nkw=expandable+wire+sleeve&amp;_sacat=0</t>
  </si>
  <si>
    <t>3/4 or 1" split loom for wire management (can get at automotive store)</t>
  </si>
  <si>
    <t xml:space="preserve">3/8 Expandable wire sleeve for wire management </t>
  </si>
</sst>
</file>

<file path=xl/styles.xml><?xml version="1.0" encoding="utf-8"?>
<styleSheet xmlns="http://schemas.openxmlformats.org/spreadsheetml/2006/main">
  <numFmts count="1">
    <numFmt numFmtId="164" formatCode="&quot;$&quot;#,##0.00"/>
  </numFmts>
  <fonts count="8">
    <font>
      <sz val="11"/>
      <color theme="1"/>
      <name val="Calibri"/>
      <family val="2"/>
      <scheme val="minor"/>
    </font>
    <font>
      <b/>
      <sz val="11"/>
      <color theme="1"/>
      <name val="Calibri"/>
      <family val="2"/>
      <scheme val="minor"/>
    </font>
    <font>
      <sz val="12"/>
      <color theme="1"/>
      <name val="Calibri"/>
      <family val="2"/>
      <scheme val="minor"/>
    </font>
    <font>
      <sz val="11"/>
      <color rgb="FF333333"/>
      <name val="Calibri"/>
      <family val="2"/>
      <scheme val="minor"/>
    </font>
    <font>
      <u/>
      <sz val="11"/>
      <color theme="10"/>
      <name val="Calibri"/>
      <family val="2"/>
    </font>
    <font>
      <sz val="11"/>
      <color theme="4"/>
      <name val="Calibri"/>
      <family val="2"/>
      <scheme val="minor"/>
    </font>
    <font>
      <u/>
      <sz val="11"/>
      <color theme="4"/>
      <name val="Calibri"/>
      <family val="2"/>
    </font>
    <font>
      <b/>
      <sz val="11"/>
      <color theme="4"/>
      <name val="Calibri"/>
      <family val="2"/>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32">
    <xf numFmtId="0" fontId="0" fillId="0" borderId="0" xfId="0"/>
    <xf numFmtId="0" fontId="0" fillId="0" borderId="0" xfId="0" applyAlignment="1">
      <alignment wrapText="1"/>
    </xf>
    <xf numFmtId="0" fontId="0" fillId="0" borderId="1" xfId="0" applyBorder="1" applyAlignment="1">
      <alignment wrapText="1"/>
    </xf>
    <xf numFmtId="0" fontId="1" fillId="0" borderId="1" xfId="0" applyFont="1" applyBorder="1" applyAlignment="1">
      <alignment wrapText="1"/>
    </xf>
    <xf numFmtId="164" fontId="0" fillId="0" borderId="1" xfId="0" applyNumberFormat="1" applyBorder="1" applyAlignment="1">
      <alignment wrapText="1"/>
    </xf>
    <xf numFmtId="0" fontId="0" fillId="0" borderId="1" xfId="0" applyFont="1" applyBorder="1" applyAlignment="1">
      <alignment wrapText="1"/>
    </xf>
    <xf numFmtId="0" fontId="3" fillId="0" borderId="1" xfId="0" applyFont="1" applyBorder="1"/>
    <xf numFmtId="0" fontId="3" fillId="0" borderId="1" xfId="0" applyFont="1" applyBorder="1" applyAlignment="1">
      <alignment wrapText="1"/>
    </xf>
    <xf numFmtId="0" fontId="3" fillId="0" borderId="0" xfId="0" applyFont="1"/>
    <xf numFmtId="0" fontId="0" fillId="0" borderId="2" xfId="0" applyBorder="1" applyAlignment="1"/>
    <xf numFmtId="0" fontId="0" fillId="0" borderId="2" xfId="0" applyBorder="1" applyAlignment="1">
      <alignment wrapText="1"/>
    </xf>
    <xf numFmtId="0" fontId="0" fillId="0" borderId="1" xfId="0" applyBorder="1" applyAlignment="1"/>
    <xf numFmtId="0" fontId="4" fillId="0" borderId="1" xfId="1" applyBorder="1" applyAlignment="1" applyProtection="1"/>
    <xf numFmtId="0" fontId="0" fillId="0" borderId="0" xfId="0" applyAlignment="1"/>
    <xf numFmtId="164" fontId="0" fillId="0" borderId="1" xfId="0" applyNumberFormat="1" applyFont="1" applyBorder="1" applyAlignment="1">
      <alignment wrapText="1"/>
    </xf>
    <xf numFmtId="0" fontId="0" fillId="0" borderId="1" xfId="0" applyFont="1" applyBorder="1" applyAlignment="1"/>
    <xf numFmtId="0" fontId="0" fillId="0" borderId="0" xfId="0" applyFont="1" applyAlignment="1">
      <alignment wrapText="1"/>
    </xf>
    <xf numFmtId="0" fontId="0" fillId="0" borderId="0" xfId="0" applyFont="1"/>
    <xf numFmtId="0" fontId="1" fillId="0" borderId="0" xfId="0" applyFont="1" applyAlignment="1">
      <alignment wrapText="1"/>
    </xf>
    <xf numFmtId="164" fontId="1" fillId="0" borderId="0" xfId="0" applyNumberFormat="1" applyFont="1" applyAlignment="1">
      <alignment wrapText="1"/>
    </xf>
    <xf numFmtId="0" fontId="5" fillId="0" borderId="1" xfId="0" applyFont="1" applyBorder="1" applyAlignment="1">
      <alignment wrapText="1"/>
    </xf>
    <xf numFmtId="164" fontId="5" fillId="0" borderId="1" xfId="0" applyNumberFormat="1" applyFont="1" applyBorder="1" applyAlignment="1">
      <alignment wrapText="1"/>
    </xf>
    <xf numFmtId="0" fontId="5" fillId="0" borderId="1" xfId="0" applyFont="1" applyBorder="1" applyAlignment="1"/>
    <xf numFmtId="0" fontId="5" fillId="0" borderId="0" xfId="0" applyFont="1" applyAlignment="1">
      <alignment wrapText="1"/>
    </xf>
    <xf numFmtId="0" fontId="5" fillId="0" borderId="0" xfId="0" applyFont="1"/>
    <xf numFmtId="0" fontId="6" fillId="0" borderId="1" xfId="1" applyFont="1" applyBorder="1" applyAlignment="1" applyProtection="1"/>
    <xf numFmtId="0" fontId="7" fillId="0" borderId="1" xfId="0" applyFont="1" applyBorder="1" applyAlignment="1">
      <alignment wrapText="1"/>
    </xf>
    <xf numFmtId="0" fontId="4" fillId="0" borderId="4" xfId="1" applyBorder="1" applyAlignment="1" applyProtection="1"/>
    <xf numFmtId="0" fontId="5" fillId="0" borderId="6" xfId="0" applyFont="1" applyBorder="1" applyAlignment="1"/>
    <xf numFmtId="0" fontId="2" fillId="0" borderId="3" xfId="0" applyFont="1" applyBorder="1" applyAlignment="1">
      <alignment wrapText="1"/>
    </xf>
    <xf numFmtId="0" fontId="0" fillId="0" borderId="5" xfId="0" applyBorder="1" applyAlignment="1"/>
    <xf numFmtId="0" fontId="0" fillId="0" borderId="6" xfId="0" applyBorder="1" applyAlignment="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thingiverse.com/thing:208458" TargetMode="External"/><Relationship Id="rId18" Type="http://schemas.openxmlformats.org/officeDocument/2006/relationships/hyperlink" Target="http://www.thingiverse.com/thing:731354" TargetMode="External"/><Relationship Id="rId26" Type="http://schemas.openxmlformats.org/officeDocument/2006/relationships/hyperlink" Target="http://www.ebay.com/sch/i.html?_from=R40&amp;_trksid=p2050601.m570.l1313.TR0.TRC0.H0.X2.54mm+pin+header+female.TRS5&amp;_nkw=2.54mm+pin+header+female&amp;_sacat=0" TargetMode="External"/><Relationship Id="rId39" Type="http://schemas.openxmlformats.org/officeDocument/2006/relationships/hyperlink" Target="http://www.robotdigg.com/product/59/Rostock-16-Tooth-GT2-Pulley" TargetMode="External"/><Relationship Id="rId21" Type="http://schemas.openxmlformats.org/officeDocument/2006/relationships/hyperlink" Target="http://www.thingiverse.com/thing:2002061" TargetMode="External"/><Relationship Id="rId34" Type="http://schemas.openxmlformats.org/officeDocument/2006/relationships/hyperlink" Target="http://www.ebay.com/sch/i.html?_from=R40&amp;_sacat=0&amp;_nkw=all+metal+j-head+hotend" TargetMode="External"/><Relationship Id="rId42" Type="http://schemas.openxmlformats.org/officeDocument/2006/relationships/hyperlink" Target="http://www.robotdigg.com/product/494/2020-aluminum-extrusion-for-Kossel-XL" TargetMode="External"/><Relationship Id="rId47" Type="http://schemas.openxmlformats.org/officeDocument/2006/relationships/hyperlink" Target="http://www.ebay.com/sch/i.html?_from=R40&amp;_sacat=0&amp;_nkw=92x25+fan&amp;_sop=15" TargetMode="External"/><Relationship Id="rId50" Type="http://schemas.openxmlformats.org/officeDocument/2006/relationships/hyperlink" Target="http://www.ebay.com/sch/i.html?_odkw=1k+potentiometer&amp;_sop=15&amp;_osacat=0&amp;_from=R40&amp;_trksid=p2045573.m570.l1313.TR9.TRC2.A0.H0.Xpotentiometer+knob.TRS0&amp;_nkw=potentiometer+knob&amp;_sacat=0" TargetMode="External"/><Relationship Id="rId55" Type="http://schemas.openxmlformats.org/officeDocument/2006/relationships/hyperlink" Target="http://www.ebay.com/sch/i.html?_from=R40&amp;_trksid=p2050601.m570.l1313.TR0.TRC0.A0.H0.X4+pin+screw+connector+terminal+plug.TRS1&amp;_nkw=4+pin+screw+connector+terminal+plug&amp;_sacat=0" TargetMode="External"/><Relationship Id="rId7" Type="http://schemas.openxmlformats.org/officeDocument/2006/relationships/hyperlink" Target="http://www.thingiverse.com/thing:2002244" TargetMode="External"/><Relationship Id="rId12" Type="http://schemas.openxmlformats.org/officeDocument/2006/relationships/hyperlink" Target="http://www.ebay.com/sch/i.html?_from=R40&amp;_trksid=p2050601.m570.l1313.TR0.TRC0.A0.H0.Xexpandable+wire+sleeve.TRS5&amp;_nkw=expandable+wire+sleeve&amp;_sacat=0" TargetMode="External"/><Relationship Id="rId17" Type="http://schemas.openxmlformats.org/officeDocument/2006/relationships/hyperlink" Target="http://www.thingiverse.com/thing:2002281" TargetMode="External"/><Relationship Id="rId25" Type="http://schemas.openxmlformats.org/officeDocument/2006/relationships/hyperlink" Target="http://www.ebay.com/sch/i.html?_from=R40&amp;_trksid=p2050601.m570.l1313.TR0.TRC0.H0.Xm3x8+button+head+socket+cap+screw.TRS0&amp;_nkw=m3x8+button+head+socket+cap+screw&amp;_sacat=0" TargetMode="External"/><Relationship Id="rId33" Type="http://schemas.openxmlformats.org/officeDocument/2006/relationships/hyperlink" Target="http://www.robotdigg.com/product/7/NEMA17-Stepper-Motor-40mm-Long,-1.2A" TargetMode="External"/><Relationship Id="rId38" Type="http://schemas.openxmlformats.org/officeDocument/2006/relationships/hyperlink" Target="http://www.robotdigg.com/product/637/2GT-Idler-Pulley-w/-Bearings" TargetMode="External"/><Relationship Id="rId46" Type="http://schemas.openxmlformats.org/officeDocument/2006/relationships/hyperlink" Target="http://www.robotdigg.com/product/580/Compression-spring-for-extruder-n-more" TargetMode="External"/><Relationship Id="rId2" Type="http://schemas.openxmlformats.org/officeDocument/2006/relationships/hyperlink" Target="http://www.ebay.com/sch/i.html?_from=R40&amp;_trksid=p2050601.m570.l1313.TR0.TRC0.H0.Xkeyes+stepper+motor+driver+board+a4988.TRS0&amp;_nkw=keyes+stepper+motor+driver+board+a4988&amp;_sacat=0" TargetMode="External"/><Relationship Id="rId16" Type="http://schemas.openxmlformats.org/officeDocument/2006/relationships/hyperlink" Target="http://www.thingiverse.com/thing:212873" TargetMode="External"/><Relationship Id="rId20" Type="http://schemas.openxmlformats.org/officeDocument/2006/relationships/hyperlink" Target="http://www.thingiverse.com/thing:2002232" TargetMode="External"/><Relationship Id="rId29" Type="http://schemas.openxmlformats.org/officeDocument/2006/relationships/hyperlink" Target="http://www.ebay.com/sch/i.html?_from=R40&amp;_trksid=p2050601.m570.l1313.TR0.TRC0.A0.H0.Xpower+cord++3+conductor+18awg.TRS1&amp;_nkw=power+cord++3+conductor+18awg&amp;_sacat=0" TargetMode="External"/><Relationship Id="rId41" Type="http://schemas.openxmlformats.org/officeDocument/2006/relationships/hyperlink" Target="http://www.robotdigg.com/product/490/300mm-Borosilicate-Glass-for-3D-Printing" TargetMode="External"/><Relationship Id="rId54" Type="http://schemas.openxmlformats.org/officeDocument/2006/relationships/hyperlink" Target="http://www.ebay.com/sch/i.html?_from=R40&amp;_trksid=p2050601.m570.l1313.TR2.TRC1.A0.H0.Xdin+rail+terminal+block.TRS0&amp;_nkw=din+rail+terminal+block&amp;_sacat=0" TargetMode="External"/><Relationship Id="rId1" Type="http://schemas.openxmlformats.org/officeDocument/2006/relationships/hyperlink" Target="http://www.ebay.com/sch/i.html?_from=R40&amp;_trksid=p2047675.m570.l1313.TR0.TRC0.H0.Xgregs+extruder.TRS0&amp;_nkw=gregs+extruder&amp;_sacat=0" TargetMode="External"/><Relationship Id="rId6" Type="http://schemas.openxmlformats.org/officeDocument/2006/relationships/hyperlink" Target="http://www.thingiverse.com/thing:2002129" TargetMode="External"/><Relationship Id="rId11" Type="http://schemas.openxmlformats.org/officeDocument/2006/relationships/hyperlink" Target="http://www.ebay.com/sch/i.html?_from=R40&amp;_trksid=p2050601.m570.l1313.TR12.TRC2.A0.H0.Xsplit+loom.TRS0&amp;_nkw=split+loom&amp;_sacat=0" TargetMode="External"/><Relationship Id="rId24" Type="http://schemas.openxmlformats.org/officeDocument/2006/relationships/hyperlink" Target="http://www.robotdigg.com/product/237/Post-assembly-T-nuts-for-2020-aluminum-profile" TargetMode="External"/><Relationship Id="rId32" Type="http://schemas.openxmlformats.org/officeDocument/2006/relationships/hyperlink" Target="http://www.ebay.com/sch/i.html?_odkw=ramps+lcd&amp;_osacat=0&amp;_from=R40&amp;_trksid=p2045573.m570.l1313.TR0.TRC0.H0.Xramps+lcd+mega.TRS1&amp;_nkw=ramps+lcd+mega&amp;_sacat=0" TargetMode="External"/><Relationship Id="rId37" Type="http://schemas.openxmlformats.org/officeDocument/2006/relationships/hyperlink" Target="http://www.robotdigg.com/product/10/Open-Ended-6mm-Width-GT2-Belt" TargetMode="External"/><Relationship Id="rId40" Type="http://schemas.openxmlformats.org/officeDocument/2006/relationships/hyperlink" Target="http://www.robotdigg.com/product/241/0.9-step-angle-nema17-48mm-stepper" TargetMode="External"/><Relationship Id="rId45" Type="http://schemas.openxmlformats.org/officeDocument/2006/relationships/hyperlink" Target="http://www.ebay.com/itm/1515-15mm-Aluminum-Framing-Extrusion-400mm-600mm-800mm-1000mm-Lengths-/182299443139?var=&amp;hash=item2a71e4bfc3:m:m5OOCl3ZRLhGIMIqjo_Fo3Q" TargetMode="External"/><Relationship Id="rId53" Type="http://schemas.openxmlformats.org/officeDocument/2006/relationships/hyperlink" Target="http://www.ebay.com/sch/i.html?_from=R40&amp;_trksid=p2050601.m570.l1313.TR8.TRC0.A0.H0.Xwhite+led+light+strip.TRS2&amp;_nkw=white+led+light+strip&amp;_sacat=0" TargetMode="External"/><Relationship Id="rId5" Type="http://schemas.openxmlformats.org/officeDocument/2006/relationships/hyperlink" Target="http://www.thingiverse.com/thing:2002111" TargetMode="External"/><Relationship Id="rId15" Type="http://schemas.openxmlformats.org/officeDocument/2006/relationships/hyperlink" Target="http://www.thingiverse.com/thing:2002250" TargetMode="External"/><Relationship Id="rId23" Type="http://schemas.openxmlformats.org/officeDocument/2006/relationships/hyperlink" Target="http://www.ebay.com/sch/i.html?_odkw=m5+Countersunk+flat+head+screw&amp;_osacat=0&amp;_from=R40&amp;_trksid=p2045573.m570.l1313.TR0.TRC0.H0.Xm5+Countersunk+flat+head+screw+30mm.TRS1&amp;_nkw=m5+Countersunk+flat+head+screw+30mm&amp;_sacat=0" TargetMode="External"/><Relationship Id="rId28" Type="http://schemas.openxmlformats.org/officeDocument/2006/relationships/hyperlink" Target="http://www.ebay.com/sch/i.html?_from=R40&amp;_sacat=0&amp;_nkw=extension+cord+14awg+6ft&amp;_sop=15" TargetMode="External"/><Relationship Id="rId36" Type="http://schemas.openxmlformats.org/officeDocument/2006/relationships/hyperlink" Target="http://www.robotdigg.com/product/449/Tie-Rod-Ends-for-Kossel" TargetMode="External"/><Relationship Id="rId49" Type="http://schemas.openxmlformats.org/officeDocument/2006/relationships/hyperlink" Target="http://www.ebay.com/sch/i.html?_odkw=92x25+fan&amp;_sop=15&amp;_osacat=0&amp;_from=R40&amp;_trksid=p2045573.m570.l1313.TR4.TRC1.A0.H0.X30mm+fan.TRS0&amp;_nkw=30mm+fan&amp;_sacat=0" TargetMode="External"/><Relationship Id="rId10" Type="http://schemas.openxmlformats.org/officeDocument/2006/relationships/hyperlink" Target="http://www.thingiverse.com/thing:2002101" TargetMode="External"/><Relationship Id="rId19" Type="http://schemas.openxmlformats.org/officeDocument/2006/relationships/hyperlink" Target="http://www.thingiverse.com/thing:2002252" TargetMode="External"/><Relationship Id="rId31" Type="http://schemas.openxmlformats.org/officeDocument/2006/relationships/hyperlink" Target="http://www.ebay.com/sch/i.html?_from=R40&amp;_trksid=p2050601.m570.l1313.TR0.TRC0.A0.H0.X3d+printer+microswitch.TRS1&amp;_nkw=3d+printer+microswitch&amp;_sacat=0" TargetMode="External"/><Relationship Id="rId44" Type="http://schemas.openxmlformats.org/officeDocument/2006/relationships/hyperlink" Target="http://www.ebay.com/sch/i.html?_from=R40&amp;_trksid=p2050601.m570.l1313.TR0.TRC0.A0.H0.Xgimbal+rubber.TRS1&amp;_nkw=gimbal+rubber&amp;_sacat=0" TargetMode="External"/><Relationship Id="rId52" Type="http://schemas.openxmlformats.org/officeDocument/2006/relationships/hyperlink" Target="http://www.ebay.com/sch/i.html?_from=R40&amp;_sacat=0&amp;_nkw=din+rail+terminal+block+end&amp;_sop=15" TargetMode="External"/><Relationship Id="rId4" Type="http://schemas.openxmlformats.org/officeDocument/2006/relationships/hyperlink" Target="http://www.robotdigg.com/product/519/Delrin-Guide-Bearing-Kit" TargetMode="External"/><Relationship Id="rId9" Type="http://schemas.openxmlformats.org/officeDocument/2006/relationships/hyperlink" Target="http://www.thingiverse.com/thing:1537719" TargetMode="External"/><Relationship Id="rId14" Type="http://schemas.openxmlformats.org/officeDocument/2006/relationships/hyperlink" Target="http://www.thingiverse.com/thing:2002264" TargetMode="External"/><Relationship Id="rId22" Type="http://schemas.openxmlformats.org/officeDocument/2006/relationships/hyperlink" Target="http://www.ebay.com/sch/i.html?_odkw=8mm+30mm+spring&amp;_osacat=0&amp;_from=R40&amp;_trksid=p2045573.m570.l1313.TR0.TRC0.H0.X1mm+8mm+30mm+spring.TRS1&amp;_nkw=1mm+8mm+30mm+spring&amp;_sacat=0" TargetMode="External"/><Relationship Id="rId27" Type="http://schemas.openxmlformats.org/officeDocument/2006/relationships/hyperlink" Target="http://www.ebay.com/sch/i.html?_from=R40&amp;_trksid=p2050601.m570.l1313.TR0.TRC0.A0.H0.X20awg+wire+kit.TRS2&amp;_nkw=20awg+wire+kit&amp;_sacat=0" TargetMode="External"/><Relationship Id="rId30" Type="http://schemas.openxmlformats.org/officeDocument/2006/relationships/hyperlink" Target="http://www.ebay.com/sch/i.html?_from=R40&amp;_trksid=p2050601.m570.l1313.TR3.TRC2.A0.H0.X12V+30A+power+supply.TRS0&amp;_nkw=12V+30A+power+supply&amp;_sacat=0" TargetMode="External"/><Relationship Id="rId35" Type="http://schemas.openxmlformats.org/officeDocument/2006/relationships/hyperlink" Target="http://www.ebay.com/sch/i.html?_from=R40&amp;_trksid=p2050601.m570.l1313.TR0.TRC0.A0.H0.X6mm+carbon+fiber+rod.TRS1&amp;_nkw=6mm+carbon+fiber+rod&amp;_sacat=0" TargetMode="External"/><Relationship Id="rId43" Type="http://schemas.openxmlformats.org/officeDocument/2006/relationships/hyperlink" Target="http://www.robotdigg.com/product/494/2020-aluminum-extrusion-for-Kossel-XL" TargetMode="External"/><Relationship Id="rId48" Type="http://schemas.openxmlformats.org/officeDocument/2006/relationships/hyperlink" Target="http://www.ebay.com/sch/i.html?_from=R40&amp;_sacat=0&amp;_nkw=case+fan+screw&amp;_sop=15" TargetMode="External"/><Relationship Id="rId56" Type="http://schemas.openxmlformats.org/officeDocument/2006/relationships/printerSettings" Target="../printerSettings/printerSettings1.bin"/><Relationship Id="rId8" Type="http://schemas.openxmlformats.org/officeDocument/2006/relationships/hyperlink" Target="http://www.thingiverse.com/thing:2002066" TargetMode="External"/><Relationship Id="rId51" Type="http://schemas.openxmlformats.org/officeDocument/2006/relationships/hyperlink" Target="http://www.ebay.com/sch/i.html?_from=R40&amp;_trksid=p2050601.m570.l1313.TR0.TRC0.A0.H0.Xdin+rail+1+meter.TRS1&amp;_nkw=din+rail+1+meter&amp;_sacat=0" TargetMode="External"/><Relationship Id="rId3" Type="http://schemas.openxmlformats.org/officeDocument/2006/relationships/hyperlink" Target="http://www.ebay.com/sch/i.html?_from=R40&amp;_trksid=p2050601.m570.l1313.TR0.TRC0.H0.Xround+heat+bed+thermistor+rostock.TRS5&amp;_nkw=round+heat+bed+thermistor+rostock&amp;_sacat=0" TargetMode="External"/></Relationships>
</file>

<file path=xl/worksheets/sheet1.xml><?xml version="1.0" encoding="utf-8"?>
<worksheet xmlns="http://schemas.openxmlformats.org/spreadsheetml/2006/main" xmlns:r="http://schemas.openxmlformats.org/officeDocument/2006/relationships">
  <dimension ref="A1:M131"/>
  <sheetViews>
    <sheetView tabSelected="1" workbookViewId="0">
      <pane ySplit="2" topLeftCell="A3" activePane="bottomLeft" state="frozen"/>
      <selection pane="bottomLeft" activeCell="H50" sqref="H50"/>
    </sheetView>
  </sheetViews>
  <sheetFormatPr defaultRowHeight="15"/>
  <cols>
    <col min="1" max="1" width="57.28515625" customWidth="1"/>
    <col min="2" max="2" width="8.7109375" customWidth="1"/>
    <col min="3" max="3" width="10.42578125" customWidth="1"/>
    <col min="4" max="4" width="9.7109375" customWidth="1"/>
    <col min="5" max="5" width="17.7109375" customWidth="1"/>
    <col min="8" max="8" width="118.28515625" style="1" customWidth="1"/>
  </cols>
  <sheetData>
    <row r="1" spans="1:13" ht="107.25" customHeight="1">
      <c r="A1" s="29" t="s">
        <v>124</v>
      </c>
      <c r="B1" s="29"/>
      <c r="C1" s="29"/>
      <c r="D1" s="29"/>
      <c r="E1" s="29"/>
      <c r="F1" s="29"/>
      <c r="G1" s="9"/>
      <c r="H1" s="10"/>
    </row>
    <row r="2" spans="1:13" ht="30">
      <c r="A2" s="3" t="s">
        <v>0</v>
      </c>
      <c r="B2" s="3" t="s">
        <v>3</v>
      </c>
      <c r="C2" s="3" t="s">
        <v>1</v>
      </c>
      <c r="D2" s="26" t="s">
        <v>125</v>
      </c>
      <c r="E2" s="3" t="s">
        <v>8</v>
      </c>
      <c r="F2" s="3" t="s">
        <v>2</v>
      </c>
      <c r="G2" s="3" t="s">
        <v>4</v>
      </c>
      <c r="H2" s="3" t="s">
        <v>11</v>
      </c>
      <c r="I2" s="1"/>
      <c r="J2" s="1"/>
      <c r="K2" s="1"/>
      <c r="L2" s="1"/>
      <c r="M2" s="1"/>
    </row>
    <row r="3" spans="1:13">
      <c r="A3" s="3" t="s">
        <v>10</v>
      </c>
      <c r="B3" s="4"/>
      <c r="C3" s="2"/>
      <c r="D3" s="20"/>
      <c r="E3" s="2"/>
      <c r="F3" s="2"/>
      <c r="G3" s="4"/>
      <c r="H3" s="11"/>
      <c r="I3" s="1"/>
      <c r="J3" s="1"/>
      <c r="K3" s="1"/>
      <c r="L3" s="1"/>
      <c r="M3" s="1"/>
    </row>
    <row r="4" spans="1:13">
      <c r="A4" s="2" t="s">
        <v>40</v>
      </c>
      <c r="B4" s="4">
        <v>3.3</v>
      </c>
      <c r="C4" s="2">
        <v>3</v>
      </c>
      <c r="D4" s="20"/>
      <c r="E4" s="2"/>
      <c r="F4" s="2">
        <f>SUM(C4:E4)</f>
        <v>3</v>
      </c>
      <c r="G4" s="4">
        <f>B4*F4</f>
        <v>9.8999999999999986</v>
      </c>
      <c r="H4" s="12" t="s">
        <v>14</v>
      </c>
      <c r="I4" s="1"/>
      <c r="J4" s="1"/>
      <c r="K4" s="1"/>
      <c r="L4" s="1"/>
      <c r="M4" s="1"/>
    </row>
    <row r="5" spans="1:13">
      <c r="A5" s="2" t="s">
        <v>39</v>
      </c>
      <c r="B5" s="4">
        <v>1.6</v>
      </c>
      <c r="C5" s="2">
        <v>9</v>
      </c>
      <c r="D5" s="20"/>
      <c r="E5" s="2"/>
      <c r="F5" s="2">
        <f t="shared" ref="F5:F115" si="0">SUM(C5:E5)</f>
        <v>9</v>
      </c>
      <c r="G5" s="4">
        <f>B5*F5</f>
        <v>14.4</v>
      </c>
      <c r="H5" s="12" t="s">
        <v>14</v>
      </c>
      <c r="I5" s="1"/>
      <c r="J5" s="1"/>
      <c r="K5" s="1"/>
      <c r="L5" s="1"/>
      <c r="M5" s="1"/>
    </row>
    <row r="6" spans="1:13">
      <c r="A6" s="5" t="s">
        <v>13</v>
      </c>
      <c r="B6" s="4">
        <v>14</v>
      </c>
      <c r="C6" s="2">
        <v>1</v>
      </c>
      <c r="D6" s="20"/>
      <c r="E6" s="2"/>
      <c r="F6" s="2">
        <f>SUM(C6:E6)</f>
        <v>1</v>
      </c>
      <c r="G6" s="4">
        <f>B6*F6</f>
        <v>14</v>
      </c>
      <c r="H6" s="12" t="s">
        <v>12</v>
      </c>
      <c r="I6" s="1"/>
      <c r="J6" s="1"/>
      <c r="K6" s="1"/>
      <c r="L6" s="1"/>
      <c r="M6" s="1"/>
    </row>
    <row r="7" spans="1:13" s="24" customFormat="1" ht="30">
      <c r="A7" s="20" t="s">
        <v>41</v>
      </c>
      <c r="B7" s="21">
        <v>17</v>
      </c>
      <c r="C7" s="20"/>
      <c r="D7" s="20">
        <v>1</v>
      </c>
      <c r="E7" s="20"/>
      <c r="F7" s="20">
        <f t="shared" ref="F7" si="1">SUM(C7:E7)</f>
        <v>1</v>
      </c>
      <c r="G7" s="21">
        <f t="shared" ref="G7" si="2">B7*F7</f>
        <v>17</v>
      </c>
      <c r="H7" s="12" t="s">
        <v>38</v>
      </c>
      <c r="I7" s="23"/>
      <c r="J7" s="23"/>
      <c r="K7" s="23"/>
      <c r="L7" s="23"/>
      <c r="M7" s="23"/>
    </row>
    <row r="8" spans="1:13" s="24" customFormat="1">
      <c r="A8" s="20" t="s">
        <v>80</v>
      </c>
      <c r="B8" s="21">
        <v>0.4</v>
      </c>
      <c r="C8" s="20">
        <v>15</v>
      </c>
      <c r="D8" s="20"/>
      <c r="E8" s="20"/>
      <c r="F8" s="20">
        <f t="shared" si="0"/>
        <v>15</v>
      </c>
      <c r="G8" s="21">
        <f t="shared" ref="G8:G116" si="3">B8*F8</f>
        <v>6</v>
      </c>
      <c r="H8" s="12" t="s">
        <v>79</v>
      </c>
      <c r="I8" s="23"/>
      <c r="J8" s="23"/>
      <c r="K8" s="23"/>
      <c r="L8" s="23"/>
      <c r="M8" s="23"/>
    </row>
    <row r="9" spans="1:13">
      <c r="A9" s="5"/>
      <c r="B9" s="4"/>
      <c r="C9" s="2"/>
      <c r="D9" s="20"/>
      <c r="E9" s="2"/>
      <c r="F9" s="2"/>
      <c r="G9" s="4"/>
      <c r="H9" s="11"/>
      <c r="I9" s="1"/>
      <c r="J9" s="1"/>
      <c r="K9" s="1"/>
      <c r="L9" s="1"/>
      <c r="M9" s="1"/>
    </row>
    <row r="10" spans="1:13">
      <c r="A10" s="5"/>
      <c r="B10" s="4"/>
      <c r="C10" s="2"/>
      <c r="D10" s="20"/>
      <c r="E10" s="2"/>
      <c r="F10" s="2"/>
      <c r="G10" s="4"/>
      <c r="H10" s="11"/>
      <c r="I10" s="1"/>
      <c r="J10" s="1"/>
      <c r="K10" s="1"/>
      <c r="L10" s="1"/>
      <c r="M10" s="1"/>
    </row>
    <row r="11" spans="1:13">
      <c r="A11" s="3" t="s">
        <v>15</v>
      </c>
      <c r="B11" s="4"/>
      <c r="C11" s="2"/>
      <c r="D11" s="20"/>
      <c r="E11" s="2"/>
      <c r="F11" s="2"/>
      <c r="G11" s="4"/>
      <c r="H11" s="11"/>
      <c r="I11" s="1"/>
      <c r="J11" s="1"/>
      <c r="K11" s="1"/>
      <c r="L11" s="1"/>
      <c r="M11" s="1"/>
    </row>
    <row r="12" spans="1:13">
      <c r="A12" s="5" t="s">
        <v>16</v>
      </c>
      <c r="B12" s="4">
        <v>9</v>
      </c>
      <c r="C12" s="2">
        <v>3</v>
      </c>
      <c r="D12" s="20"/>
      <c r="E12" s="2"/>
      <c r="F12" s="2">
        <f t="shared" ref="F12:F15" si="4">SUM(C12:E12)</f>
        <v>3</v>
      </c>
      <c r="G12" s="4">
        <f t="shared" ref="G12:G15" si="5">B12*F12</f>
        <v>27</v>
      </c>
      <c r="H12" s="12" t="s">
        <v>17</v>
      </c>
      <c r="I12" s="1"/>
      <c r="J12" s="1"/>
      <c r="K12" s="1"/>
      <c r="L12" s="1"/>
      <c r="M12" s="1"/>
    </row>
    <row r="13" spans="1:13">
      <c r="A13" s="6" t="s">
        <v>18</v>
      </c>
      <c r="B13" s="4">
        <v>1.5</v>
      </c>
      <c r="C13" s="2">
        <v>3</v>
      </c>
      <c r="D13" s="20"/>
      <c r="E13" s="2"/>
      <c r="F13" s="2">
        <f t="shared" si="4"/>
        <v>3</v>
      </c>
      <c r="G13" s="4">
        <f t="shared" si="5"/>
        <v>4.5</v>
      </c>
      <c r="H13" s="12" t="s">
        <v>23</v>
      </c>
      <c r="I13" s="1"/>
      <c r="J13" s="1"/>
      <c r="K13" s="1"/>
      <c r="L13" s="1"/>
      <c r="M13" s="1"/>
    </row>
    <row r="14" spans="1:13">
      <c r="A14" s="6" t="s">
        <v>22</v>
      </c>
      <c r="B14" s="4">
        <v>1.9</v>
      </c>
      <c r="C14" s="2">
        <v>3</v>
      </c>
      <c r="D14" s="20"/>
      <c r="E14" s="2"/>
      <c r="F14" s="2">
        <f t="shared" ref="F14" si="6">SUM(C14:E14)</f>
        <v>3</v>
      </c>
      <c r="G14" s="4">
        <f t="shared" ref="G14" si="7">B14*F14</f>
        <v>5.6999999999999993</v>
      </c>
      <c r="H14" s="12" t="s">
        <v>21</v>
      </c>
      <c r="I14" s="1"/>
      <c r="J14" s="1"/>
      <c r="K14" s="1"/>
      <c r="L14" s="1"/>
      <c r="M14" s="1"/>
    </row>
    <row r="15" spans="1:13" ht="32.25" customHeight="1">
      <c r="A15" s="7" t="s">
        <v>85</v>
      </c>
      <c r="B15" s="4">
        <v>1.8</v>
      </c>
      <c r="C15" s="2">
        <v>5</v>
      </c>
      <c r="D15" s="20"/>
      <c r="E15" s="2"/>
      <c r="F15" s="2">
        <f t="shared" si="4"/>
        <v>5</v>
      </c>
      <c r="G15" s="4">
        <f t="shared" si="5"/>
        <v>9</v>
      </c>
      <c r="H15" s="12" t="s">
        <v>24</v>
      </c>
      <c r="I15" s="1"/>
      <c r="J15" s="1"/>
      <c r="K15" s="1"/>
      <c r="L15" s="1"/>
      <c r="M15" s="1"/>
    </row>
    <row r="16" spans="1:13">
      <c r="A16" s="6" t="s">
        <v>26</v>
      </c>
      <c r="B16" s="4">
        <v>0.83</v>
      </c>
      <c r="C16" s="2">
        <v>12</v>
      </c>
      <c r="D16" s="20"/>
      <c r="E16" s="2"/>
      <c r="F16" s="2">
        <f t="shared" ref="F16" si="8">SUM(C16:E16)</f>
        <v>12</v>
      </c>
      <c r="G16" s="4">
        <f t="shared" ref="G16" si="9">B16*F16</f>
        <v>9.9599999999999991</v>
      </c>
      <c r="H16" s="12" t="s">
        <v>25</v>
      </c>
      <c r="I16" s="1"/>
      <c r="J16" s="1"/>
      <c r="K16" s="1"/>
      <c r="L16" s="1"/>
      <c r="M16" s="1"/>
    </row>
    <row r="17" spans="1:13">
      <c r="A17" s="5" t="s">
        <v>19</v>
      </c>
      <c r="B17" s="4">
        <v>1.5</v>
      </c>
      <c r="C17" s="2">
        <v>9</v>
      </c>
      <c r="D17" s="20"/>
      <c r="E17" s="2"/>
      <c r="F17" s="2">
        <f>SUM(C17:E17)</f>
        <v>9</v>
      </c>
      <c r="G17" s="4">
        <f>B17*F17</f>
        <v>13.5</v>
      </c>
      <c r="H17" s="12" t="s">
        <v>20</v>
      </c>
      <c r="I17" s="1"/>
      <c r="J17" s="1"/>
      <c r="K17" s="1"/>
      <c r="L17" s="1"/>
      <c r="M17" s="1"/>
    </row>
    <row r="18" spans="1:13" ht="30">
      <c r="A18" s="2" t="s">
        <v>86</v>
      </c>
      <c r="B18" s="4">
        <v>4</v>
      </c>
      <c r="C18" s="2">
        <v>6</v>
      </c>
      <c r="D18" s="20"/>
      <c r="E18" s="2"/>
      <c r="F18" s="2">
        <f>SUM(C18:E18)</f>
        <v>6</v>
      </c>
      <c r="G18" s="4">
        <f>B18*F18</f>
        <v>24</v>
      </c>
      <c r="H18" s="12" t="s">
        <v>28</v>
      </c>
      <c r="I18" s="1"/>
      <c r="J18" s="1"/>
      <c r="K18" s="1"/>
      <c r="L18" s="1"/>
      <c r="M18" s="1"/>
    </row>
    <row r="19" spans="1:13">
      <c r="A19" s="8"/>
      <c r="B19" s="4"/>
      <c r="C19" s="2"/>
      <c r="D19" s="20"/>
      <c r="E19" s="2"/>
      <c r="F19" s="2"/>
      <c r="G19" s="4"/>
      <c r="H19" s="11"/>
      <c r="I19" s="1"/>
      <c r="J19" s="1"/>
      <c r="K19" s="1"/>
      <c r="L19" s="1"/>
      <c r="M19" s="1"/>
    </row>
    <row r="20" spans="1:13">
      <c r="A20" s="5"/>
      <c r="B20" s="4"/>
      <c r="C20" s="2"/>
      <c r="D20" s="20"/>
      <c r="E20" s="2"/>
      <c r="F20" s="2"/>
      <c r="G20" s="4"/>
      <c r="H20" s="11"/>
      <c r="I20" s="1"/>
      <c r="J20" s="1"/>
      <c r="K20" s="1"/>
      <c r="L20" s="1"/>
      <c r="M20" s="1"/>
    </row>
    <row r="21" spans="1:13">
      <c r="A21" s="3" t="s">
        <v>87</v>
      </c>
      <c r="B21" s="4"/>
      <c r="C21" s="2"/>
      <c r="D21" s="20"/>
      <c r="E21" s="2"/>
      <c r="F21" s="2"/>
      <c r="G21" s="4"/>
      <c r="H21" s="11"/>
      <c r="I21" s="1"/>
      <c r="J21" s="1"/>
      <c r="K21" s="1"/>
      <c r="L21" s="1"/>
      <c r="M21" s="1"/>
    </row>
    <row r="22" spans="1:13">
      <c r="A22" s="2" t="s">
        <v>82</v>
      </c>
      <c r="B22" s="4">
        <v>14</v>
      </c>
      <c r="C22" s="2">
        <v>1</v>
      </c>
      <c r="D22" s="20"/>
      <c r="E22" s="2"/>
      <c r="F22" s="2">
        <f t="shared" ref="F22:F32" si="10">SUM(C22:E22)</f>
        <v>1</v>
      </c>
      <c r="G22" s="4">
        <f t="shared" ref="G22:G32" si="11">B22*F22</f>
        <v>14</v>
      </c>
      <c r="H22" s="12" t="s">
        <v>27</v>
      </c>
      <c r="I22" s="1"/>
      <c r="J22" s="1"/>
      <c r="K22" s="1"/>
      <c r="L22" s="1"/>
      <c r="M22" s="1"/>
    </row>
    <row r="23" spans="1:13" ht="32.25" customHeight="1">
      <c r="A23" s="2" t="s">
        <v>88</v>
      </c>
      <c r="B23" s="4">
        <v>15</v>
      </c>
      <c r="C23" s="2">
        <v>1</v>
      </c>
      <c r="D23" s="20">
        <v>2</v>
      </c>
      <c r="E23" s="2"/>
      <c r="F23" s="2">
        <f t="shared" si="10"/>
        <v>3</v>
      </c>
      <c r="G23" s="4">
        <f t="shared" si="11"/>
        <v>45</v>
      </c>
      <c r="H23" s="12" t="s">
        <v>30</v>
      </c>
      <c r="I23" s="1"/>
      <c r="J23" s="1"/>
      <c r="K23" s="1"/>
      <c r="L23" s="1"/>
      <c r="M23" s="1"/>
    </row>
    <row r="24" spans="1:13" ht="30">
      <c r="A24" s="2" t="s">
        <v>32</v>
      </c>
      <c r="B24" s="4">
        <v>7</v>
      </c>
      <c r="C24" s="2">
        <v>1</v>
      </c>
      <c r="D24" s="20">
        <v>2</v>
      </c>
      <c r="E24" s="2"/>
      <c r="F24" s="2">
        <f t="shared" si="10"/>
        <v>3</v>
      </c>
      <c r="G24" s="4">
        <f t="shared" si="11"/>
        <v>21</v>
      </c>
      <c r="H24" s="12" t="s">
        <v>31</v>
      </c>
      <c r="I24" s="1"/>
      <c r="J24" s="1"/>
      <c r="K24" s="1"/>
      <c r="L24" s="1"/>
      <c r="M24" s="1"/>
    </row>
    <row r="25" spans="1:13" s="24" customFormat="1">
      <c r="A25" s="20" t="s">
        <v>126</v>
      </c>
      <c r="B25" s="21">
        <v>0.2</v>
      </c>
      <c r="C25" s="20">
        <v>3</v>
      </c>
      <c r="D25" s="20"/>
      <c r="E25" s="20">
        <v>7</v>
      </c>
      <c r="F25" s="20">
        <f t="shared" si="10"/>
        <v>10</v>
      </c>
      <c r="G25" s="21">
        <f t="shared" si="11"/>
        <v>2</v>
      </c>
      <c r="H25" s="12" t="s">
        <v>48</v>
      </c>
      <c r="I25" s="23"/>
      <c r="J25" s="23"/>
      <c r="K25" s="23"/>
      <c r="L25" s="23"/>
      <c r="M25" s="23"/>
    </row>
    <row r="26" spans="1:13" s="24" customFormat="1">
      <c r="A26" s="20" t="s">
        <v>71</v>
      </c>
      <c r="B26" s="21">
        <v>18</v>
      </c>
      <c r="C26" s="20">
        <v>1</v>
      </c>
      <c r="D26" s="20"/>
      <c r="E26" s="20"/>
      <c r="F26" s="20">
        <f>SUM(C26:E26)</f>
        <v>1</v>
      </c>
      <c r="G26" s="21">
        <f>B26*F26</f>
        <v>18</v>
      </c>
      <c r="H26" s="12" t="s">
        <v>70</v>
      </c>
      <c r="I26" s="23"/>
      <c r="J26" s="23"/>
      <c r="K26" s="23"/>
      <c r="L26" s="23"/>
      <c r="M26" s="23"/>
    </row>
    <row r="27" spans="1:13" s="24" customFormat="1">
      <c r="A27" s="20" t="s">
        <v>102</v>
      </c>
      <c r="B27" s="21">
        <v>6</v>
      </c>
      <c r="C27" s="20">
        <v>1</v>
      </c>
      <c r="D27" s="20">
        <v>2</v>
      </c>
      <c r="E27" s="20"/>
      <c r="F27" s="20">
        <f>SUM(C27:E27)</f>
        <v>3</v>
      </c>
      <c r="G27" s="21">
        <f>B27*F27</f>
        <v>18</v>
      </c>
      <c r="H27" s="25"/>
      <c r="I27" s="23"/>
      <c r="J27" s="23"/>
      <c r="K27" s="23"/>
      <c r="L27" s="23"/>
      <c r="M27" s="23"/>
    </row>
    <row r="28" spans="1:13">
      <c r="A28" s="2"/>
      <c r="B28" s="4"/>
      <c r="C28" s="2"/>
      <c r="D28" s="20"/>
      <c r="E28" s="2"/>
      <c r="F28" s="2"/>
      <c r="G28" s="4"/>
      <c r="H28" s="11"/>
      <c r="I28" s="1"/>
      <c r="J28" s="1"/>
      <c r="K28" s="1"/>
      <c r="L28" s="1"/>
      <c r="M28" s="1"/>
    </row>
    <row r="29" spans="1:13">
      <c r="A29" s="5"/>
      <c r="B29" s="4"/>
      <c r="C29" s="2"/>
      <c r="D29" s="20"/>
      <c r="E29" s="2"/>
      <c r="F29" s="2"/>
      <c r="G29" s="4"/>
      <c r="H29" s="11"/>
      <c r="I29" s="1"/>
      <c r="J29" s="1"/>
      <c r="K29" s="1"/>
      <c r="L29" s="1"/>
      <c r="M29" s="1"/>
    </row>
    <row r="30" spans="1:13">
      <c r="A30" s="3" t="s">
        <v>54</v>
      </c>
      <c r="B30" s="4"/>
      <c r="C30" s="2"/>
      <c r="D30" s="20"/>
      <c r="E30" s="2"/>
      <c r="F30" s="2"/>
      <c r="G30" s="4"/>
      <c r="H30" s="11"/>
      <c r="I30" s="1"/>
      <c r="J30" s="1"/>
      <c r="K30" s="1"/>
      <c r="L30" s="1"/>
      <c r="M30" s="1"/>
    </row>
    <row r="31" spans="1:13">
      <c r="A31" s="2" t="s">
        <v>55</v>
      </c>
      <c r="B31" s="4">
        <v>28</v>
      </c>
      <c r="C31" s="2">
        <v>1</v>
      </c>
      <c r="D31" s="20"/>
      <c r="E31" s="2"/>
      <c r="F31" s="2">
        <f t="shared" si="10"/>
        <v>1</v>
      </c>
      <c r="G31" s="4">
        <f t="shared" si="11"/>
        <v>28</v>
      </c>
      <c r="H31" s="12" t="s">
        <v>56</v>
      </c>
      <c r="I31" s="1"/>
      <c r="J31" s="1"/>
      <c r="K31" s="1"/>
      <c r="L31" s="1"/>
      <c r="M31" s="1"/>
    </row>
    <row r="32" spans="1:13" ht="30">
      <c r="A32" s="2" t="s">
        <v>57</v>
      </c>
      <c r="B32" s="4">
        <v>5.2</v>
      </c>
      <c r="C32" s="2"/>
      <c r="D32" s="20">
        <v>1</v>
      </c>
      <c r="E32" s="2"/>
      <c r="F32" s="2">
        <f t="shared" si="10"/>
        <v>1</v>
      </c>
      <c r="G32" s="4">
        <f t="shared" si="11"/>
        <v>5.2</v>
      </c>
      <c r="H32" s="12" t="s">
        <v>66</v>
      </c>
      <c r="I32" s="1"/>
      <c r="J32" s="1"/>
      <c r="K32" s="1"/>
      <c r="L32" s="1"/>
      <c r="M32" s="1"/>
    </row>
    <row r="33" spans="1:13">
      <c r="A33" s="2" t="s">
        <v>90</v>
      </c>
      <c r="B33" s="4">
        <v>1.4</v>
      </c>
      <c r="C33" s="2">
        <v>3</v>
      </c>
      <c r="D33" s="20"/>
      <c r="E33" s="2"/>
      <c r="F33" s="2">
        <f t="shared" ref="F33" si="12">SUM(C33:E33)</f>
        <v>3</v>
      </c>
      <c r="G33" s="4">
        <f t="shared" ref="G33" si="13">B33*F33</f>
        <v>4.1999999999999993</v>
      </c>
      <c r="H33" s="12" t="s">
        <v>89</v>
      </c>
      <c r="I33" s="1"/>
      <c r="J33" s="1"/>
      <c r="K33" s="1"/>
      <c r="L33" s="1"/>
      <c r="M33" s="1"/>
    </row>
    <row r="34" spans="1:13">
      <c r="A34" s="2" t="s">
        <v>69</v>
      </c>
      <c r="B34" s="4">
        <v>23</v>
      </c>
      <c r="C34" s="2">
        <v>1</v>
      </c>
      <c r="D34" s="20"/>
      <c r="E34" s="2"/>
      <c r="F34" s="2">
        <f t="shared" ref="F34:F49" si="14">SUM(C34:E34)</f>
        <v>1</v>
      </c>
      <c r="G34" s="4">
        <f t="shared" ref="G34:G49" si="15">B34*F34</f>
        <v>23</v>
      </c>
      <c r="H34" s="12" t="s">
        <v>68</v>
      </c>
      <c r="I34" s="1"/>
      <c r="J34" s="1"/>
      <c r="K34" s="1"/>
      <c r="L34" s="1"/>
      <c r="M34" s="1"/>
    </row>
    <row r="35" spans="1:13">
      <c r="A35" s="2" t="s">
        <v>78</v>
      </c>
      <c r="B35" s="4">
        <v>4</v>
      </c>
      <c r="C35" s="2">
        <v>1</v>
      </c>
      <c r="D35" s="20"/>
      <c r="E35" s="2"/>
      <c r="F35" s="2">
        <f t="shared" si="14"/>
        <v>1</v>
      </c>
      <c r="G35" s="4">
        <f t="shared" si="15"/>
        <v>4</v>
      </c>
      <c r="H35" s="12" t="s">
        <v>75</v>
      </c>
      <c r="I35" s="1"/>
      <c r="J35" s="1"/>
      <c r="K35" s="1"/>
      <c r="L35" s="1"/>
      <c r="M35" s="1"/>
    </row>
    <row r="36" spans="1:13" ht="30">
      <c r="A36" s="2" t="s">
        <v>77</v>
      </c>
      <c r="B36" s="4">
        <v>7</v>
      </c>
      <c r="C36" s="2">
        <v>1</v>
      </c>
      <c r="D36" s="20"/>
      <c r="E36" s="2"/>
      <c r="F36" s="2">
        <f t="shared" si="14"/>
        <v>1</v>
      </c>
      <c r="G36" s="4">
        <f t="shared" si="15"/>
        <v>7</v>
      </c>
      <c r="H36" s="12" t="s">
        <v>76</v>
      </c>
      <c r="I36" s="1"/>
      <c r="J36" s="1"/>
      <c r="K36" s="1"/>
      <c r="L36" s="1"/>
      <c r="M36" s="1"/>
    </row>
    <row r="37" spans="1:13" ht="17.25" customHeight="1">
      <c r="A37" s="2" t="s">
        <v>127</v>
      </c>
      <c r="B37" s="4">
        <v>20</v>
      </c>
      <c r="C37" s="2"/>
      <c r="D37" s="20"/>
      <c r="E37" s="2"/>
      <c r="F37" s="2">
        <f t="shared" si="14"/>
        <v>0</v>
      </c>
      <c r="G37" s="4">
        <f t="shared" si="15"/>
        <v>0</v>
      </c>
      <c r="H37" s="12" t="s">
        <v>65</v>
      </c>
      <c r="I37" s="1"/>
      <c r="J37" s="1"/>
      <c r="K37" s="1"/>
      <c r="L37" s="1"/>
      <c r="M37" s="1"/>
    </row>
    <row r="38" spans="1:13" ht="30">
      <c r="A38" s="2" t="s">
        <v>128</v>
      </c>
      <c r="B38" s="4">
        <v>2</v>
      </c>
      <c r="C38" s="2">
        <v>1</v>
      </c>
      <c r="D38" s="20"/>
      <c r="E38" s="2"/>
      <c r="F38" s="2">
        <f t="shared" si="14"/>
        <v>1</v>
      </c>
      <c r="G38" s="4">
        <f t="shared" si="15"/>
        <v>2</v>
      </c>
      <c r="H38" s="12" t="s">
        <v>84</v>
      </c>
      <c r="I38" s="1"/>
      <c r="J38" s="1"/>
      <c r="K38" s="1"/>
      <c r="L38" s="1"/>
      <c r="M38" s="1"/>
    </row>
    <row r="39" spans="1:13" s="24" customFormat="1">
      <c r="A39" s="20" t="s">
        <v>74</v>
      </c>
      <c r="B39" s="21">
        <v>4.45</v>
      </c>
      <c r="C39" s="20"/>
      <c r="D39" s="20">
        <v>2</v>
      </c>
      <c r="E39" s="20"/>
      <c r="F39" s="20">
        <f>SUM(C39:E39)</f>
        <v>2</v>
      </c>
      <c r="G39" s="21">
        <f>B39*F39</f>
        <v>8.9</v>
      </c>
      <c r="H39" s="12" t="s">
        <v>58</v>
      </c>
      <c r="I39" s="23"/>
      <c r="J39" s="23"/>
      <c r="K39" s="23"/>
      <c r="L39" s="23"/>
      <c r="M39" s="23"/>
    </row>
    <row r="40" spans="1:13" s="24" customFormat="1">
      <c r="A40" s="20" t="s">
        <v>132</v>
      </c>
      <c r="B40" s="21">
        <v>0.1</v>
      </c>
      <c r="C40" s="20"/>
      <c r="D40" s="20">
        <v>8</v>
      </c>
      <c r="E40" s="20">
        <v>2</v>
      </c>
      <c r="F40" s="20">
        <f t="shared" ref="F40" si="16">SUM(C40:E40)</f>
        <v>10</v>
      </c>
      <c r="G40" s="21">
        <f t="shared" ref="G40" si="17">B40*F40</f>
        <v>1</v>
      </c>
      <c r="H40" s="12" t="s">
        <v>73</v>
      </c>
      <c r="I40" s="23"/>
      <c r="J40" s="23"/>
      <c r="K40" s="23"/>
      <c r="L40" s="23"/>
      <c r="M40" s="23"/>
    </row>
    <row r="41" spans="1:13" s="24" customFormat="1">
      <c r="A41" s="20" t="s">
        <v>59</v>
      </c>
      <c r="B41" s="21">
        <v>2</v>
      </c>
      <c r="C41" s="20"/>
      <c r="D41" s="20">
        <v>1</v>
      </c>
      <c r="E41" s="20"/>
      <c r="F41" s="20">
        <f>SUM(C41:E41)</f>
        <v>1</v>
      </c>
      <c r="G41" s="21">
        <f>B41*F41</f>
        <v>2</v>
      </c>
      <c r="H41" s="12" t="s">
        <v>60</v>
      </c>
      <c r="I41" s="23"/>
      <c r="J41" s="23"/>
      <c r="K41" s="23"/>
      <c r="L41" s="23"/>
      <c r="M41" s="23"/>
    </row>
    <row r="42" spans="1:13" s="24" customFormat="1">
      <c r="A42" s="20" t="s">
        <v>135</v>
      </c>
      <c r="B42" s="21">
        <v>0.6</v>
      </c>
      <c r="C42" s="20"/>
      <c r="D42" s="20">
        <v>4</v>
      </c>
      <c r="E42" s="20"/>
      <c r="F42" s="20">
        <f>SUM(C42:E42)</f>
        <v>4</v>
      </c>
      <c r="G42" s="21">
        <f>B42*F42</f>
        <v>2.4</v>
      </c>
      <c r="H42" s="22" t="s">
        <v>62</v>
      </c>
      <c r="I42" s="23"/>
      <c r="J42" s="23"/>
      <c r="K42" s="23"/>
      <c r="L42" s="23"/>
      <c r="M42" s="23"/>
    </row>
    <row r="43" spans="1:13" s="24" customFormat="1">
      <c r="A43" s="20" t="s">
        <v>134</v>
      </c>
      <c r="B43" s="21">
        <v>0.25</v>
      </c>
      <c r="C43" s="20"/>
      <c r="D43" s="20">
        <v>4</v>
      </c>
      <c r="E43" s="20"/>
      <c r="F43" s="20">
        <f>SUM(C43:E43)</f>
        <v>4</v>
      </c>
      <c r="G43" s="21">
        <f>B43*F43</f>
        <v>1</v>
      </c>
      <c r="H43" s="12" t="s">
        <v>61</v>
      </c>
      <c r="I43" s="23"/>
      <c r="J43" s="23"/>
      <c r="K43" s="23"/>
      <c r="L43" s="23"/>
      <c r="M43" s="23"/>
    </row>
    <row r="44" spans="1:13" s="24" customFormat="1">
      <c r="A44" s="20" t="s">
        <v>63</v>
      </c>
      <c r="B44" s="21">
        <v>1</v>
      </c>
      <c r="C44" s="20"/>
      <c r="D44" s="20">
        <v>4</v>
      </c>
      <c r="E44" s="20"/>
      <c r="F44" s="20">
        <f>SUM(C44:E44)</f>
        <v>4</v>
      </c>
      <c r="G44" s="21">
        <f>B44*F44</f>
        <v>4</v>
      </c>
      <c r="H44" s="22"/>
      <c r="I44" s="23"/>
      <c r="J44" s="23"/>
      <c r="K44" s="23"/>
      <c r="L44" s="23"/>
      <c r="M44" s="23"/>
    </row>
    <row r="45" spans="1:13" s="24" customFormat="1" ht="18" customHeight="1">
      <c r="A45" s="20" t="s">
        <v>115</v>
      </c>
      <c r="B45" s="21">
        <v>7</v>
      </c>
      <c r="C45" s="20"/>
      <c r="D45" s="20"/>
      <c r="E45" s="20"/>
      <c r="F45" s="20">
        <f t="shared" si="14"/>
        <v>0</v>
      </c>
      <c r="G45" s="21">
        <f t="shared" si="15"/>
        <v>0</v>
      </c>
      <c r="H45" s="12" t="s">
        <v>113</v>
      </c>
      <c r="I45" s="23"/>
      <c r="J45" s="23"/>
      <c r="K45" s="23"/>
      <c r="L45" s="23"/>
      <c r="M45" s="23"/>
    </row>
    <row r="46" spans="1:13" s="24" customFormat="1" ht="15" customHeight="1">
      <c r="A46" s="20" t="s">
        <v>116</v>
      </c>
      <c r="B46" s="21">
        <v>1</v>
      </c>
      <c r="C46" s="20">
        <v>10</v>
      </c>
      <c r="D46" s="20"/>
      <c r="E46" s="20"/>
      <c r="F46" s="20">
        <f t="shared" si="14"/>
        <v>10</v>
      </c>
      <c r="G46" s="21">
        <f t="shared" si="15"/>
        <v>10</v>
      </c>
      <c r="H46" s="12" t="s">
        <v>114</v>
      </c>
      <c r="I46" s="23"/>
      <c r="J46" s="23"/>
      <c r="K46" s="23"/>
      <c r="L46" s="23"/>
      <c r="M46" s="23"/>
    </row>
    <row r="47" spans="1:13" s="24" customFormat="1" ht="17.25" customHeight="1">
      <c r="A47" s="20" t="s">
        <v>116</v>
      </c>
      <c r="B47" s="21">
        <v>1.5</v>
      </c>
      <c r="C47" s="20">
        <v>2</v>
      </c>
      <c r="D47" s="20"/>
      <c r="E47" s="20"/>
      <c r="F47" s="20">
        <f t="shared" si="14"/>
        <v>2</v>
      </c>
      <c r="G47" s="21">
        <f t="shared" si="15"/>
        <v>3</v>
      </c>
      <c r="H47" s="12" t="s">
        <v>117</v>
      </c>
      <c r="I47" s="23"/>
      <c r="J47" s="23"/>
      <c r="K47" s="23"/>
      <c r="L47" s="23"/>
      <c r="M47" s="23"/>
    </row>
    <row r="48" spans="1:13" s="24" customFormat="1">
      <c r="A48" s="20" t="s">
        <v>133</v>
      </c>
      <c r="B48" s="21">
        <v>10</v>
      </c>
      <c r="C48" s="20"/>
      <c r="D48" s="20">
        <v>1</v>
      </c>
      <c r="E48" s="20"/>
      <c r="F48" s="20">
        <f>SUM(C48:E48)</f>
        <v>1</v>
      </c>
      <c r="G48" s="21">
        <f>B48*F48</f>
        <v>10</v>
      </c>
      <c r="H48" s="12" t="s">
        <v>64</v>
      </c>
      <c r="I48" s="23"/>
      <c r="J48" s="23"/>
      <c r="K48" s="23"/>
      <c r="L48" s="23"/>
      <c r="M48" s="23"/>
    </row>
    <row r="49" spans="1:13" s="24" customFormat="1" ht="27.75" customHeight="1">
      <c r="A49" s="20" t="s">
        <v>119</v>
      </c>
      <c r="B49" s="21">
        <v>1</v>
      </c>
      <c r="C49" s="20">
        <v>1</v>
      </c>
      <c r="D49" s="20"/>
      <c r="E49" s="20"/>
      <c r="F49" s="20">
        <f t="shared" si="14"/>
        <v>1</v>
      </c>
      <c r="G49" s="21">
        <f t="shared" si="15"/>
        <v>1</v>
      </c>
      <c r="H49" s="12" t="s">
        <v>118</v>
      </c>
      <c r="I49" s="23"/>
      <c r="J49" s="23"/>
      <c r="K49" s="23"/>
      <c r="L49" s="23"/>
      <c r="M49" s="23"/>
    </row>
    <row r="50" spans="1:13" ht="17.25" customHeight="1">
      <c r="A50" s="2"/>
      <c r="B50" s="4"/>
      <c r="C50" s="2"/>
      <c r="D50" s="20"/>
      <c r="E50" s="2"/>
      <c r="F50" s="2"/>
      <c r="G50" s="4"/>
      <c r="H50" s="11"/>
      <c r="I50" s="1"/>
      <c r="J50" s="1"/>
      <c r="K50" s="1"/>
      <c r="L50" s="1"/>
      <c r="M50" s="1"/>
    </row>
    <row r="51" spans="1:13">
      <c r="A51" s="5"/>
      <c r="B51" s="4"/>
      <c r="C51" s="2"/>
      <c r="D51" s="20"/>
      <c r="E51" s="2"/>
      <c r="F51" s="2"/>
      <c r="G51" s="4"/>
      <c r="H51" s="11"/>
      <c r="I51" s="1"/>
      <c r="J51" s="1"/>
      <c r="K51" s="1"/>
      <c r="L51" s="1"/>
      <c r="M51" s="1"/>
    </row>
    <row r="52" spans="1:13">
      <c r="A52" s="3" t="s">
        <v>7</v>
      </c>
      <c r="B52" s="4"/>
      <c r="C52" s="2"/>
      <c r="D52" s="20"/>
      <c r="E52" s="2"/>
      <c r="F52" s="2"/>
      <c r="G52" s="4"/>
      <c r="H52" s="11"/>
      <c r="I52" s="1"/>
      <c r="J52" s="1"/>
      <c r="K52" s="1"/>
      <c r="L52" s="1"/>
      <c r="M52" s="1"/>
    </row>
    <row r="53" spans="1:13" s="17" customFormat="1">
      <c r="A53" s="2" t="s">
        <v>91</v>
      </c>
      <c r="B53" s="14">
        <v>0.1</v>
      </c>
      <c r="C53" s="5">
        <v>6</v>
      </c>
      <c r="D53" s="20"/>
      <c r="E53" s="5">
        <v>4</v>
      </c>
      <c r="F53" s="2">
        <f t="shared" ref="F53" si="18">SUM(C53:E53)</f>
        <v>10</v>
      </c>
      <c r="G53" s="4">
        <f t="shared" ref="G53" si="19">B53*F53</f>
        <v>1</v>
      </c>
      <c r="H53" s="15"/>
      <c r="I53" s="16"/>
      <c r="J53" s="16"/>
      <c r="K53" s="16"/>
      <c r="L53" s="16"/>
      <c r="M53" s="16"/>
    </row>
    <row r="54" spans="1:13">
      <c r="A54" s="2" t="s">
        <v>46</v>
      </c>
      <c r="B54" s="4">
        <v>7.0000000000000007E-2</v>
      </c>
      <c r="C54" s="2">
        <v>12</v>
      </c>
      <c r="D54" s="20">
        <v>12</v>
      </c>
      <c r="E54" s="2">
        <v>1</v>
      </c>
      <c r="F54" s="2">
        <f t="shared" si="0"/>
        <v>25</v>
      </c>
      <c r="G54" s="4">
        <f t="shared" si="3"/>
        <v>1.7500000000000002</v>
      </c>
      <c r="H54" s="12" t="s">
        <v>67</v>
      </c>
      <c r="I54" s="1"/>
      <c r="J54" s="1"/>
      <c r="K54" s="1"/>
      <c r="L54" s="1"/>
      <c r="M54" s="1"/>
    </row>
    <row r="55" spans="1:13">
      <c r="A55" s="2" t="s">
        <v>72</v>
      </c>
      <c r="B55" s="4">
        <v>7.0000000000000007E-2</v>
      </c>
      <c r="C55" s="2">
        <v>3</v>
      </c>
      <c r="D55" s="20">
        <v>12</v>
      </c>
      <c r="E55" s="2">
        <v>10</v>
      </c>
      <c r="F55" s="2">
        <f t="shared" si="0"/>
        <v>25</v>
      </c>
      <c r="G55" s="4">
        <f t="shared" si="3"/>
        <v>1.7500000000000002</v>
      </c>
      <c r="H55" s="11"/>
      <c r="I55" s="1"/>
      <c r="J55" s="1"/>
      <c r="K55" s="1"/>
      <c r="L55" s="1"/>
      <c r="M55" s="1"/>
    </row>
    <row r="56" spans="1:13">
      <c r="A56" s="2" t="s">
        <v>92</v>
      </c>
      <c r="B56" s="4">
        <v>7.0000000000000007E-2</v>
      </c>
      <c r="C56" s="2">
        <v>9</v>
      </c>
      <c r="D56" s="20"/>
      <c r="E56" s="2">
        <v>16</v>
      </c>
      <c r="F56" s="2">
        <f t="shared" ref="F56" si="20">SUM(C56:E56)</f>
        <v>25</v>
      </c>
      <c r="G56" s="4">
        <f t="shared" ref="G56" si="21">B56*F56</f>
        <v>1.7500000000000002</v>
      </c>
      <c r="H56" s="11"/>
      <c r="I56" s="1"/>
      <c r="J56" s="1"/>
      <c r="K56" s="1"/>
      <c r="L56" s="1"/>
      <c r="M56" s="1"/>
    </row>
    <row r="57" spans="1:13">
      <c r="A57" s="2" t="s">
        <v>50</v>
      </c>
      <c r="B57" s="4">
        <v>0.1</v>
      </c>
      <c r="C57" s="2">
        <v>12</v>
      </c>
      <c r="D57" s="20">
        <v>2</v>
      </c>
      <c r="E57" s="2">
        <v>11</v>
      </c>
      <c r="F57" s="2">
        <f t="shared" si="0"/>
        <v>25</v>
      </c>
      <c r="G57" s="4">
        <f t="shared" si="3"/>
        <v>2.5</v>
      </c>
      <c r="H57" s="11"/>
      <c r="I57" s="1"/>
      <c r="J57" s="1"/>
      <c r="K57" s="1"/>
      <c r="L57" s="1"/>
      <c r="M57" s="1"/>
    </row>
    <row r="58" spans="1:13">
      <c r="A58" s="2" t="s">
        <v>35</v>
      </c>
      <c r="B58" s="4">
        <v>0.1</v>
      </c>
      <c r="C58" s="2">
        <v>2</v>
      </c>
      <c r="D58" s="20"/>
      <c r="E58" s="2">
        <v>8</v>
      </c>
      <c r="F58" s="2">
        <f t="shared" ref="F58" si="22">SUM(C58:E58)</f>
        <v>10</v>
      </c>
      <c r="G58" s="4">
        <f t="shared" ref="G58" si="23">B58*F58</f>
        <v>1</v>
      </c>
      <c r="H58" s="11"/>
      <c r="I58" s="1"/>
      <c r="J58" s="1"/>
      <c r="K58" s="1"/>
      <c r="L58" s="1"/>
      <c r="M58" s="1"/>
    </row>
    <row r="59" spans="1:13">
      <c r="A59" s="2" t="s">
        <v>34</v>
      </c>
      <c r="B59" s="4">
        <v>0.2</v>
      </c>
      <c r="C59" s="2">
        <v>3</v>
      </c>
      <c r="D59" s="20"/>
      <c r="E59" s="2">
        <v>7</v>
      </c>
      <c r="F59" s="2">
        <f t="shared" si="0"/>
        <v>10</v>
      </c>
      <c r="G59" s="4">
        <f t="shared" si="3"/>
        <v>2</v>
      </c>
      <c r="H59" s="11"/>
      <c r="I59" s="1"/>
      <c r="J59" s="1"/>
      <c r="K59" s="1"/>
      <c r="L59" s="1"/>
      <c r="M59" s="1"/>
    </row>
    <row r="60" spans="1:13">
      <c r="A60" s="2" t="s">
        <v>51</v>
      </c>
      <c r="B60" s="4">
        <v>0.4</v>
      </c>
      <c r="C60" s="2">
        <v>3</v>
      </c>
      <c r="D60" s="20"/>
      <c r="E60" s="2">
        <v>7</v>
      </c>
      <c r="F60" s="2">
        <f t="shared" si="0"/>
        <v>10</v>
      </c>
      <c r="G60" s="4">
        <f t="shared" si="3"/>
        <v>4</v>
      </c>
      <c r="H60" s="11"/>
      <c r="I60" s="1"/>
      <c r="J60" s="1"/>
      <c r="K60" s="1"/>
      <c r="L60" s="1"/>
      <c r="M60" s="1"/>
    </row>
    <row r="61" spans="1:13">
      <c r="A61" s="2" t="s">
        <v>36</v>
      </c>
      <c r="B61" s="4">
        <v>0.1</v>
      </c>
      <c r="C61" s="2">
        <v>18</v>
      </c>
      <c r="D61" s="20">
        <v>24</v>
      </c>
      <c r="E61" s="2">
        <v>8</v>
      </c>
      <c r="F61" s="2">
        <f t="shared" si="0"/>
        <v>50</v>
      </c>
      <c r="G61" s="4">
        <f t="shared" si="3"/>
        <v>5</v>
      </c>
      <c r="H61" s="11"/>
      <c r="I61" s="1"/>
      <c r="J61" s="1"/>
      <c r="K61" s="1"/>
      <c r="L61" s="1"/>
      <c r="M61" s="1"/>
    </row>
    <row r="62" spans="1:13">
      <c r="A62" s="2" t="s">
        <v>37</v>
      </c>
      <c r="B62" s="4">
        <v>0.1</v>
      </c>
      <c r="C62" s="2">
        <v>15</v>
      </c>
      <c r="D62" s="20"/>
      <c r="E62" s="2">
        <v>10</v>
      </c>
      <c r="F62" s="2">
        <f t="shared" si="0"/>
        <v>25</v>
      </c>
      <c r="G62" s="4">
        <f t="shared" si="3"/>
        <v>2.5</v>
      </c>
      <c r="H62" s="11">
        <v>750</v>
      </c>
      <c r="I62" s="1"/>
      <c r="J62" s="1"/>
      <c r="K62" s="1"/>
      <c r="L62" s="1"/>
      <c r="M62" s="1"/>
    </row>
    <row r="63" spans="1:13">
      <c r="A63" s="2" t="s">
        <v>45</v>
      </c>
      <c r="B63" s="4">
        <v>0.1</v>
      </c>
      <c r="C63" s="2">
        <v>15</v>
      </c>
      <c r="D63" s="20"/>
      <c r="E63" s="2">
        <v>35</v>
      </c>
      <c r="F63" s="2">
        <f t="shared" si="0"/>
        <v>50</v>
      </c>
      <c r="G63" s="4">
        <f t="shared" si="3"/>
        <v>5</v>
      </c>
      <c r="H63" s="11"/>
      <c r="I63" s="1"/>
      <c r="J63" s="1"/>
      <c r="K63" s="1"/>
      <c r="L63" s="1"/>
      <c r="M63" s="1"/>
    </row>
    <row r="64" spans="1:13" ht="18" customHeight="1">
      <c r="A64" s="2" t="s">
        <v>43</v>
      </c>
      <c r="B64" s="4">
        <v>7.0000000000000007E-2</v>
      </c>
      <c r="C64" s="2">
        <v>10</v>
      </c>
      <c r="D64" s="20">
        <v>10</v>
      </c>
      <c r="E64" s="2">
        <v>5</v>
      </c>
      <c r="F64" s="2">
        <f>SUM(C64:E64)</f>
        <v>25</v>
      </c>
      <c r="G64" s="4">
        <f>B64*F64</f>
        <v>1.7500000000000002</v>
      </c>
      <c r="H64" s="11"/>
      <c r="I64" s="1"/>
      <c r="J64" s="1"/>
      <c r="K64" s="1"/>
      <c r="L64" s="1"/>
      <c r="M64" s="1"/>
    </row>
    <row r="65" spans="1:13">
      <c r="A65" s="2" t="s">
        <v>42</v>
      </c>
      <c r="B65" s="4">
        <v>7.0000000000000007E-2</v>
      </c>
      <c r="C65" s="2">
        <v>50</v>
      </c>
      <c r="D65" s="20">
        <v>50</v>
      </c>
      <c r="E65" s="2">
        <v>25</v>
      </c>
      <c r="F65" s="2">
        <f>SUM(C65:E65)</f>
        <v>125</v>
      </c>
      <c r="G65" s="4">
        <f>B65*F65</f>
        <v>8.75</v>
      </c>
      <c r="H65" s="11"/>
      <c r="I65" s="1"/>
      <c r="J65" s="1"/>
      <c r="K65" s="1"/>
      <c r="L65" s="1"/>
      <c r="M65" s="1"/>
    </row>
    <row r="66" spans="1:13">
      <c r="A66" s="2" t="s">
        <v>44</v>
      </c>
      <c r="B66" s="4">
        <v>7.0000000000000007E-2</v>
      </c>
      <c r="C66" s="2">
        <v>10</v>
      </c>
      <c r="D66" s="20">
        <v>10</v>
      </c>
      <c r="E66" s="2">
        <v>5</v>
      </c>
      <c r="F66" s="2">
        <f>SUM(C66:E66)</f>
        <v>25</v>
      </c>
      <c r="G66" s="4">
        <f>B66*F66</f>
        <v>1.7500000000000002</v>
      </c>
      <c r="H66" s="11"/>
      <c r="I66" s="1"/>
      <c r="J66" s="1"/>
      <c r="K66" s="1"/>
      <c r="L66" s="1"/>
      <c r="M66" s="1"/>
    </row>
    <row r="67" spans="1:13">
      <c r="A67" s="2" t="s">
        <v>5</v>
      </c>
      <c r="B67" s="4">
        <v>7.0000000000000007E-2</v>
      </c>
      <c r="C67" s="2">
        <v>0</v>
      </c>
      <c r="D67" s="20"/>
      <c r="E67" s="2">
        <v>10</v>
      </c>
      <c r="F67" s="2">
        <f>SUM(C67:E67)</f>
        <v>10</v>
      </c>
      <c r="G67" s="4">
        <f>B67*F67</f>
        <v>0.70000000000000007</v>
      </c>
      <c r="H67" s="11"/>
      <c r="I67" s="1"/>
      <c r="J67" s="1"/>
      <c r="K67" s="1"/>
      <c r="L67" s="1"/>
      <c r="M67" s="1"/>
    </row>
    <row r="68" spans="1:13">
      <c r="A68" s="2" t="s">
        <v>6</v>
      </c>
      <c r="B68" s="4">
        <v>6.5000000000000002E-2</v>
      </c>
      <c r="C68" s="2">
        <v>56</v>
      </c>
      <c r="D68" s="20">
        <v>47</v>
      </c>
      <c r="E68" s="2">
        <v>22</v>
      </c>
      <c r="F68" s="2">
        <f>SUM(C68:E68)</f>
        <v>125</v>
      </c>
      <c r="G68" s="4">
        <f>B68*F68</f>
        <v>8.125</v>
      </c>
      <c r="H68" s="12" t="s">
        <v>29</v>
      </c>
      <c r="I68" s="1"/>
      <c r="J68" s="1"/>
      <c r="K68" s="1"/>
      <c r="L68" s="1"/>
      <c r="M68" s="1"/>
    </row>
    <row r="69" spans="1:13">
      <c r="A69" s="2" t="s">
        <v>52</v>
      </c>
      <c r="B69" s="4">
        <v>0.7</v>
      </c>
      <c r="C69" s="2">
        <v>9</v>
      </c>
      <c r="D69" s="20"/>
      <c r="E69" s="2">
        <v>1</v>
      </c>
      <c r="F69" s="2">
        <f t="shared" si="0"/>
        <v>10</v>
      </c>
      <c r="G69" s="4">
        <f t="shared" si="3"/>
        <v>7</v>
      </c>
      <c r="H69" s="12" t="s">
        <v>49</v>
      </c>
      <c r="I69" s="1"/>
      <c r="J69" s="1"/>
      <c r="K69" s="1"/>
      <c r="L69" s="1"/>
      <c r="M69" s="1"/>
    </row>
    <row r="70" spans="1:13">
      <c r="A70" s="2" t="s">
        <v>53</v>
      </c>
      <c r="B70" s="4">
        <v>0.5</v>
      </c>
      <c r="C70" s="2">
        <v>9</v>
      </c>
      <c r="D70" s="20"/>
      <c r="E70" s="2">
        <v>1</v>
      </c>
      <c r="F70" s="2">
        <f t="shared" si="0"/>
        <v>10</v>
      </c>
      <c r="G70" s="4">
        <f t="shared" si="3"/>
        <v>5</v>
      </c>
      <c r="H70" s="11"/>
      <c r="I70" s="1"/>
      <c r="J70" s="1"/>
      <c r="K70" s="1"/>
      <c r="L70" s="1"/>
      <c r="M70" s="1"/>
    </row>
    <row r="71" spans="1:13" s="24" customFormat="1" ht="30">
      <c r="A71" s="20" t="s">
        <v>122</v>
      </c>
      <c r="B71" s="21">
        <v>1.3</v>
      </c>
      <c r="C71" s="20">
        <v>3</v>
      </c>
      <c r="D71" s="20"/>
      <c r="E71" s="20">
        <v>7</v>
      </c>
      <c r="F71" s="20">
        <f t="shared" si="0"/>
        <v>10</v>
      </c>
      <c r="G71" s="21">
        <f t="shared" si="3"/>
        <v>13</v>
      </c>
      <c r="H71" s="12" t="s">
        <v>123</v>
      </c>
      <c r="I71" s="23"/>
      <c r="J71" s="23"/>
      <c r="K71" s="23"/>
      <c r="L71" s="23"/>
      <c r="M71" s="23"/>
    </row>
    <row r="72" spans="1:13">
      <c r="A72" s="2"/>
      <c r="B72" s="4"/>
      <c r="C72" s="2"/>
      <c r="D72" s="20"/>
      <c r="E72" s="2"/>
      <c r="F72" s="2"/>
      <c r="G72" s="4"/>
      <c r="H72" s="11"/>
      <c r="I72" s="1"/>
      <c r="J72" s="1"/>
      <c r="K72" s="1"/>
      <c r="L72" s="1"/>
      <c r="M72" s="1"/>
    </row>
    <row r="73" spans="1:13">
      <c r="A73" s="3" t="s">
        <v>9</v>
      </c>
      <c r="B73" s="4"/>
      <c r="C73" s="2"/>
      <c r="D73" s="20"/>
      <c r="E73" s="2"/>
      <c r="F73" s="2"/>
      <c r="G73" s="4"/>
      <c r="H73" s="11"/>
      <c r="I73" s="1"/>
      <c r="J73" s="1"/>
      <c r="K73" s="1"/>
      <c r="L73" s="1"/>
      <c r="M73" s="1"/>
    </row>
    <row r="74" spans="1:13">
      <c r="A74" s="2" t="s">
        <v>107</v>
      </c>
      <c r="B74" s="4">
        <v>19</v>
      </c>
      <c r="C74" s="2">
        <v>1</v>
      </c>
      <c r="D74" s="20"/>
      <c r="E74" s="2"/>
      <c r="F74" s="2">
        <f>SUM(C74:E74)</f>
        <v>1</v>
      </c>
      <c r="G74" s="4">
        <f>B74*F74</f>
        <v>19</v>
      </c>
      <c r="H74" s="11"/>
      <c r="I74" s="1"/>
      <c r="J74" s="1"/>
      <c r="K74" s="1"/>
      <c r="L74" s="1"/>
      <c r="M74" s="1"/>
    </row>
    <row r="75" spans="1:13">
      <c r="A75" s="2" t="s">
        <v>95</v>
      </c>
      <c r="B75" s="4"/>
      <c r="C75" s="2">
        <v>3</v>
      </c>
      <c r="D75" s="20"/>
      <c r="E75" s="2"/>
      <c r="F75" s="2">
        <f t="shared" si="0"/>
        <v>3</v>
      </c>
      <c r="G75" s="4"/>
      <c r="H75" s="27" t="s">
        <v>139</v>
      </c>
      <c r="I75" s="1"/>
      <c r="J75" s="1"/>
      <c r="K75" s="1"/>
      <c r="L75" s="1"/>
      <c r="M75" s="1"/>
    </row>
    <row r="76" spans="1:13">
      <c r="A76" s="2" t="s">
        <v>96</v>
      </c>
      <c r="B76" s="4"/>
      <c r="C76" s="2">
        <v>3</v>
      </c>
      <c r="D76" s="20"/>
      <c r="E76" s="2"/>
      <c r="F76" s="2">
        <f t="shared" si="0"/>
        <v>3</v>
      </c>
      <c r="G76" s="4"/>
      <c r="H76" s="31"/>
      <c r="I76" s="1"/>
      <c r="J76" s="1"/>
      <c r="K76" s="1"/>
      <c r="L76" s="1"/>
      <c r="M76" s="1"/>
    </row>
    <row r="77" spans="1:13">
      <c r="A77" s="2" t="s">
        <v>129</v>
      </c>
      <c r="B77" s="4"/>
      <c r="C77" s="2">
        <v>3</v>
      </c>
      <c r="D77" s="20"/>
      <c r="E77" s="2"/>
      <c r="F77" s="2">
        <f t="shared" si="0"/>
        <v>3</v>
      </c>
      <c r="G77" s="4"/>
      <c r="H77" s="27" t="s">
        <v>140</v>
      </c>
      <c r="I77" s="1"/>
      <c r="J77" s="1"/>
      <c r="K77" s="1"/>
      <c r="L77" s="1"/>
      <c r="M77" s="1"/>
    </row>
    <row r="78" spans="1:13">
      <c r="A78" s="2" t="s">
        <v>141</v>
      </c>
      <c r="B78" s="4"/>
      <c r="C78" s="2">
        <v>3</v>
      </c>
      <c r="D78" s="20"/>
      <c r="E78" s="2"/>
      <c r="F78" s="2">
        <f t="shared" si="0"/>
        <v>3</v>
      </c>
      <c r="G78" s="4"/>
      <c r="H78" s="31"/>
      <c r="I78" s="1"/>
      <c r="J78" s="1"/>
      <c r="K78" s="1"/>
      <c r="L78" s="1"/>
      <c r="M78" s="1"/>
    </row>
    <row r="79" spans="1:13">
      <c r="A79" s="2" t="s">
        <v>138</v>
      </c>
      <c r="B79" s="4"/>
      <c r="C79" s="2">
        <v>9</v>
      </c>
      <c r="D79" s="20"/>
      <c r="E79" s="2"/>
      <c r="F79" s="2">
        <f t="shared" si="0"/>
        <v>9</v>
      </c>
      <c r="G79" s="4"/>
      <c r="H79" s="12" t="s">
        <v>142</v>
      </c>
      <c r="I79" s="1"/>
      <c r="J79" s="1"/>
      <c r="K79" s="1"/>
      <c r="L79" s="1"/>
      <c r="M79" s="1"/>
    </row>
    <row r="80" spans="1:13">
      <c r="A80" s="2" t="s">
        <v>143</v>
      </c>
      <c r="B80" s="4"/>
      <c r="C80" s="2">
        <v>3</v>
      </c>
      <c r="D80" s="20"/>
      <c r="E80" s="2"/>
      <c r="F80" s="2">
        <f t="shared" si="0"/>
        <v>3</v>
      </c>
      <c r="G80" s="4"/>
      <c r="H80" s="12" t="s">
        <v>144</v>
      </c>
      <c r="I80" s="1"/>
      <c r="J80" s="1"/>
      <c r="K80" s="1"/>
      <c r="L80" s="1"/>
      <c r="M80" s="1"/>
    </row>
    <row r="81" spans="1:13">
      <c r="A81" s="2" t="s">
        <v>99</v>
      </c>
      <c r="B81" s="4"/>
      <c r="C81" s="2">
        <v>3</v>
      </c>
      <c r="D81" s="20"/>
      <c r="E81" s="2"/>
      <c r="F81" s="2">
        <f t="shared" ref="F81" si="24">SUM(C81:E81)</f>
        <v>3</v>
      </c>
      <c r="G81" s="4"/>
      <c r="H81" s="12" t="s">
        <v>146</v>
      </c>
      <c r="I81" s="1"/>
      <c r="J81" s="1"/>
      <c r="K81" s="1"/>
      <c r="L81" s="1"/>
      <c r="M81" s="1"/>
    </row>
    <row r="82" spans="1:13">
      <c r="A82" s="2" t="s">
        <v>97</v>
      </c>
      <c r="B82" s="4"/>
      <c r="C82" s="2">
        <v>1</v>
      </c>
      <c r="D82" s="20"/>
      <c r="E82" s="2"/>
      <c r="F82" s="2">
        <f t="shared" si="0"/>
        <v>1</v>
      </c>
      <c r="G82" s="4"/>
      <c r="H82" s="12" t="s">
        <v>147</v>
      </c>
      <c r="I82" s="1"/>
      <c r="J82" s="1"/>
      <c r="K82" s="1"/>
      <c r="L82" s="1"/>
      <c r="M82" s="1"/>
    </row>
    <row r="83" spans="1:13">
      <c r="A83" s="2" t="s">
        <v>98</v>
      </c>
      <c r="B83" s="4"/>
      <c r="C83" s="2">
        <v>12</v>
      </c>
      <c r="D83" s="20"/>
      <c r="E83" s="2"/>
      <c r="F83" s="2">
        <f t="shared" ref="F83:F98" si="25">SUM(C83:E83)</f>
        <v>12</v>
      </c>
      <c r="G83" s="4"/>
      <c r="H83" s="12" t="s">
        <v>148</v>
      </c>
      <c r="I83" s="1"/>
      <c r="J83" s="1"/>
      <c r="K83" s="1"/>
      <c r="L83" s="1"/>
      <c r="M83" s="1"/>
    </row>
    <row r="84" spans="1:13" s="24" customFormat="1">
      <c r="A84" s="20" t="s">
        <v>101</v>
      </c>
      <c r="B84" s="21"/>
      <c r="C84" s="20">
        <v>2</v>
      </c>
      <c r="D84" s="20"/>
      <c r="E84" s="20"/>
      <c r="F84" s="20">
        <f t="shared" si="25"/>
        <v>2</v>
      </c>
      <c r="G84" s="21"/>
      <c r="H84" s="12" t="s">
        <v>149</v>
      </c>
      <c r="I84" s="23"/>
      <c r="J84" s="23"/>
      <c r="K84" s="23"/>
      <c r="L84" s="23"/>
      <c r="M84" s="23"/>
    </row>
    <row r="85" spans="1:13" s="24" customFormat="1">
      <c r="A85" s="20" t="s">
        <v>100</v>
      </c>
      <c r="B85" s="21"/>
      <c r="C85" s="20">
        <v>2</v>
      </c>
      <c r="D85" s="20"/>
      <c r="E85" s="20"/>
      <c r="F85" s="20">
        <f t="shared" si="25"/>
        <v>2</v>
      </c>
      <c r="G85" s="21"/>
      <c r="H85" s="12" t="s">
        <v>150</v>
      </c>
      <c r="I85" s="23"/>
      <c r="J85" s="23"/>
      <c r="K85" s="23"/>
      <c r="L85" s="23"/>
      <c r="M85" s="23"/>
    </row>
    <row r="86" spans="1:13" s="24" customFormat="1">
      <c r="A86" s="20" t="s">
        <v>152</v>
      </c>
      <c r="B86" s="21"/>
      <c r="C86" s="20">
        <v>3</v>
      </c>
      <c r="D86" s="20"/>
      <c r="E86" s="20"/>
      <c r="F86" s="20">
        <f>SUM(C86:E86)</f>
        <v>3</v>
      </c>
      <c r="G86" s="21"/>
      <c r="H86" s="27" t="s">
        <v>153</v>
      </c>
      <c r="I86" s="23"/>
      <c r="J86" s="23"/>
      <c r="K86" s="23"/>
      <c r="L86" s="23"/>
      <c r="M86" s="23"/>
    </row>
    <row r="87" spans="1:13" s="24" customFormat="1">
      <c r="A87" s="20" t="s">
        <v>151</v>
      </c>
      <c r="B87" s="21"/>
      <c r="C87" s="20">
        <v>3</v>
      </c>
      <c r="D87" s="20"/>
      <c r="E87" s="20"/>
      <c r="F87" s="20">
        <f>SUM(C87:E87)</f>
        <v>3</v>
      </c>
      <c r="G87" s="21"/>
      <c r="H87" s="31"/>
      <c r="I87" s="23"/>
      <c r="J87" s="23"/>
      <c r="K87" s="23"/>
      <c r="L87" s="23"/>
      <c r="M87" s="23"/>
    </row>
    <row r="88" spans="1:13">
      <c r="A88" s="20" t="s">
        <v>103</v>
      </c>
      <c r="B88" s="21"/>
      <c r="C88" s="20"/>
      <c r="D88" s="20">
        <v>6</v>
      </c>
      <c r="E88" s="20"/>
      <c r="F88" s="20">
        <f t="shared" si="25"/>
        <v>6</v>
      </c>
      <c r="G88" s="21"/>
      <c r="H88" s="12" t="s">
        <v>145</v>
      </c>
      <c r="I88" s="1"/>
      <c r="J88" s="1"/>
      <c r="K88" s="1"/>
      <c r="L88" s="1"/>
      <c r="M88" s="1"/>
    </row>
    <row r="89" spans="1:13">
      <c r="A89" s="20" t="s">
        <v>104</v>
      </c>
      <c r="B89" s="21"/>
      <c r="C89" s="20"/>
      <c r="D89" s="20">
        <v>1</v>
      </c>
      <c r="E89" s="20"/>
      <c r="F89" s="20">
        <f t="shared" si="25"/>
        <v>1</v>
      </c>
      <c r="G89" s="21"/>
      <c r="H89" s="27" t="s">
        <v>154</v>
      </c>
      <c r="I89" s="1"/>
      <c r="J89" s="1"/>
      <c r="K89" s="1"/>
      <c r="L89" s="1"/>
      <c r="M89" s="1"/>
    </row>
    <row r="90" spans="1:13">
      <c r="A90" s="20" t="s">
        <v>105</v>
      </c>
      <c r="B90" s="21"/>
      <c r="C90" s="20"/>
      <c r="D90" s="20">
        <v>1</v>
      </c>
      <c r="E90" s="20"/>
      <c r="F90" s="20">
        <f t="shared" si="25"/>
        <v>1</v>
      </c>
      <c r="G90" s="21"/>
      <c r="H90" s="30"/>
      <c r="I90" s="1"/>
      <c r="J90" s="1"/>
      <c r="K90" s="1"/>
      <c r="L90" s="1"/>
      <c r="M90" s="1"/>
    </row>
    <row r="91" spans="1:13">
      <c r="A91" s="20" t="s">
        <v>155</v>
      </c>
      <c r="B91" s="21"/>
      <c r="C91" s="20"/>
      <c r="D91" s="20">
        <v>2</v>
      </c>
      <c r="E91" s="20"/>
      <c r="F91" s="20">
        <f t="shared" si="25"/>
        <v>2</v>
      </c>
      <c r="G91" s="21"/>
      <c r="H91" s="30"/>
      <c r="I91" s="1"/>
      <c r="J91" s="1"/>
      <c r="K91" s="1"/>
      <c r="L91" s="1"/>
      <c r="M91" s="1"/>
    </row>
    <row r="92" spans="1:13">
      <c r="A92" s="20" t="s">
        <v>156</v>
      </c>
      <c r="B92" s="21"/>
      <c r="C92" s="20"/>
      <c r="D92" s="20">
        <v>2</v>
      </c>
      <c r="E92" s="20"/>
      <c r="F92" s="20">
        <f t="shared" ref="F92" si="26">SUM(C92:E92)</f>
        <v>2</v>
      </c>
      <c r="G92" s="21"/>
      <c r="H92" s="30"/>
      <c r="I92" s="1"/>
      <c r="J92" s="1"/>
      <c r="K92" s="1"/>
      <c r="L92" s="1"/>
      <c r="M92" s="1"/>
    </row>
    <row r="93" spans="1:13">
      <c r="A93" s="20" t="s">
        <v>106</v>
      </c>
      <c r="B93" s="21"/>
      <c r="C93" s="20"/>
      <c r="D93" s="20">
        <v>2</v>
      </c>
      <c r="E93" s="20"/>
      <c r="F93" s="20">
        <f t="shared" si="25"/>
        <v>2</v>
      </c>
      <c r="G93" s="21"/>
      <c r="H93" s="31"/>
      <c r="I93" s="1"/>
      <c r="J93" s="1"/>
      <c r="K93" s="1"/>
      <c r="L93" s="1"/>
      <c r="M93" s="1"/>
    </row>
    <row r="94" spans="1:13">
      <c r="A94" s="20" t="s">
        <v>131</v>
      </c>
      <c r="B94" s="21"/>
      <c r="C94" s="20"/>
      <c r="D94" s="20">
        <v>3</v>
      </c>
      <c r="E94" s="20"/>
      <c r="F94" s="20">
        <f t="shared" si="25"/>
        <v>3</v>
      </c>
      <c r="G94" s="21"/>
      <c r="H94" s="12" t="s">
        <v>157</v>
      </c>
      <c r="I94" s="1"/>
      <c r="J94" s="1"/>
      <c r="K94" s="1"/>
      <c r="L94" s="1"/>
      <c r="M94" s="1"/>
    </row>
    <row r="95" spans="1:13">
      <c r="A95" s="20" t="s">
        <v>109</v>
      </c>
      <c r="B95" s="21"/>
      <c r="C95" s="20"/>
      <c r="D95" s="20">
        <v>1</v>
      </c>
      <c r="E95" s="20"/>
      <c r="F95" s="20">
        <f t="shared" si="25"/>
        <v>1</v>
      </c>
      <c r="G95" s="21"/>
      <c r="H95" s="27" t="s">
        <v>158</v>
      </c>
      <c r="I95" s="1"/>
      <c r="J95" s="1"/>
      <c r="K95" s="1"/>
      <c r="L95" s="1"/>
      <c r="M95" s="1"/>
    </row>
    <row r="96" spans="1:13">
      <c r="A96" s="20" t="s">
        <v>108</v>
      </c>
      <c r="B96" s="21"/>
      <c r="C96" s="20"/>
      <c r="D96" s="20">
        <v>1</v>
      </c>
      <c r="E96" s="20"/>
      <c r="F96" s="20">
        <f t="shared" si="25"/>
        <v>1</v>
      </c>
      <c r="G96" s="21"/>
      <c r="H96" s="30"/>
      <c r="I96" s="1"/>
      <c r="J96" s="1"/>
      <c r="K96" s="1"/>
      <c r="L96" s="1"/>
      <c r="M96" s="1"/>
    </row>
    <row r="97" spans="1:13">
      <c r="A97" s="20" t="s">
        <v>110</v>
      </c>
      <c r="B97" s="21"/>
      <c r="C97" s="20"/>
      <c r="D97" s="20">
        <v>1</v>
      </c>
      <c r="E97" s="20"/>
      <c r="F97" s="20">
        <f t="shared" si="25"/>
        <v>1</v>
      </c>
      <c r="G97" s="21"/>
      <c r="H97" s="30"/>
      <c r="I97" s="1"/>
      <c r="J97" s="1"/>
      <c r="K97" s="1"/>
      <c r="L97" s="1"/>
      <c r="M97" s="1"/>
    </row>
    <row r="98" spans="1:13">
      <c r="A98" s="20" t="s">
        <v>111</v>
      </c>
      <c r="B98" s="21"/>
      <c r="C98" s="20"/>
      <c r="D98" s="20">
        <v>2</v>
      </c>
      <c r="E98" s="20"/>
      <c r="F98" s="20">
        <f t="shared" si="25"/>
        <v>2</v>
      </c>
      <c r="G98" s="21"/>
      <c r="H98" s="30"/>
      <c r="I98" s="1"/>
      <c r="J98" s="1"/>
      <c r="K98" s="1"/>
      <c r="L98" s="1"/>
      <c r="M98" s="1"/>
    </row>
    <row r="99" spans="1:13">
      <c r="A99" s="20" t="s">
        <v>112</v>
      </c>
      <c r="B99" s="21"/>
      <c r="C99" s="20"/>
      <c r="D99" s="20">
        <v>1</v>
      </c>
      <c r="E99" s="20"/>
      <c r="F99" s="20">
        <f t="shared" si="0"/>
        <v>1</v>
      </c>
      <c r="G99" s="21"/>
      <c r="H99" s="31"/>
      <c r="I99" s="1"/>
      <c r="J99" s="1"/>
      <c r="K99" s="1"/>
      <c r="L99" s="1"/>
      <c r="M99" s="1"/>
    </row>
    <row r="100" spans="1:13">
      <c r="A100" s="20" t="s">
        <v>121</v>
      </c>
      <c r="B100" s="21"/>
      <c r="C100" s="20"/>
      <c r="D100" s="20">
        <v>2</v>
      </c>
      <c r="E100" s="20"/>
      <c r="F100" s="20">
        <f t="shared" si="0"/>
        <v>2</v>
      </c>
      <c r="G100" s="21"/>
      <c r="H100" s="27" t="s">
        <v>159</v>
      </c>
      <c r="I100" s="1"/>
      <c r="J100" s="1"/>
      <c r="K100" s="1"/>
      <c r="L100" s="1"/>
      <c r="M100" s="1"/>
    </row>
    <row r="101" spans="1:13">
      <c r="A101" s="20" t="s">
        <v>120</v>
      </c>
      <c r="B101" s="21"/>
      <c r="C101" s="20"/>
      <c r="D101" s="20">
        <v>2</v>
      </c>
      <c r="E101" s="20"/>
      <c r="F101" s="20">
        <f t="shared" si="0"/>
        <v>2</v>
      </c>
      <c r="G101" s="21"/>
      <c r="H101" s="28"/>
      <c r="I101" s="1"/>
      <c r="J101" s="1"/>
      <c r="K101" s="1"/>
      <c r="L101" s="1"/>
      <c r="M101" s="1"/>
    </row>
    <row r="102" spans="1:13">
      <c r="A102" s="2"/>
      <c r="B102" s="4"/>
      <c r="C102" s="2"/>
      <c r="D102" s="20"/>
      <c r="E102" s="2"/>
      <c r="F102" s="2"/>
      <c r="G102" s="21"/>
      <c r="H102" s="22"/>
      <c r="I102" s="1"/>
      <c r="J102" s="1"/>
      <c r="K102" s="1"/>
      <c r="L102" s="1"/>
      <c r="M102" s="1"/>
    </row>
    <row r="103" spans="1:13">
      <c r="A103" s="2"/>
      <c r="B103" s="4"/>
      <c r="C103" s="2"/>
      <c r="D103" s="20"/>
      <c r="E103" s="2"/>
      <c r="F103" s="2"/>
      <c r="G103" s="4"/>
      <c r="H103" s="11"/>
      <c r="I103" s="1"/>
      <c r="J103" s="1"/>
      <c r="K103" s="1"/>
      <c r="L103" s="1"/>
      <c r="M103" s="1"/>
    </row>
    <row r="104" spans="1:13">
      <c r="A104" s="3" t="s">
        <v>47</v>
      </c>
      <c r="B104" s="4"/>
      <c r="C104" s="2"/>
      <c r="D104" s="20"/>
      <c r="E104" s="2"/>
      <c r="F104" s="2"/>
      <c r="G104" s="4"/>
      <c r="H104" s="11"/>
      <c r="I104" s="1"/>
      <c r="J104" s="1"/>
      <c r="K104" s="1"/>
      <c r="L104" s="1"/>
      <c r="M104" s="1"/>
    </row>
    <row r="105" spans="1:13">
      <c r="A105" s="2" t="s">
        <v>137</v>
      </c>
      <c r="B105" s="4"/>
      <c r="C105" s="2"/>
      <c r="D105" s="20"/>
      <c r="E105" s="2"/>
      <c r="F105" s="2"/>
      <c r="G105" s="4"/>
      <c r="H105" s="11"/>
      <c r="I105" s="1"/>
      <c r="J105" s="1"/>
      <c r="K105" s="1"/>
      <c r="L105" s="1"/>
      <c r="M105" s="1"/>
    </row>
    <row r="106" spans="1:13">
      <c r="A106" s="2" t="s">
        <v>130</v>
      </c>
      <c r="B106" s="4"/>
      <c r="C106" s="2"/>
      <c r="D106" s="20"/>
      <c r="E106" s="2"/>
      <c r="F106" s="2"/>
      <c r="G106" s="4"/>
      <c r="H106" s="11"/>
      <c r="I106" s="1"/>
      <c r="J106" s="1"/>
      <c r="K106" s="1"/>
      <c r="L106" s="1"/>
      <c r="M106" s="1"/>
    </row>
    <row r="107" spans="1:13">
      <c r="A107" s="2" t="s">
        <v>83</v>
      </c>
      <c r="B107" s="4"/>
      <c r="C107" s="2"/>
      <c r="D107" s="20"/>
      <c r="E107" s="2"/>
      <c r="F107" s="2"/>
      <c r="G107" s="4"/>
      <c r="H107" s="11"/>
      <c r="I107" s="1"/>
      <c r="J107" s="1"/>
      <c r="K107" s="1"/>
      <c r="L107" s="1"/>
      <c r="M107" s="1"/>
    </row>
    <row r="108" spans="1:13" s="24" customFormat="1" ht="30">
      <c r="A108" s="20" t="s">
        <v>162</v>
      </c>
      <c r="B108" s="21"/>
      <c r="C108" s="20"/>
      <c r="D108" s="20"/>
      <c r="E108" s="20"/>
      <c r="F108" s="20"/>
      <c r="G108" s="21"/>
      <c r="H108" s="12" t="s">
        <v>160</v>
      </c>
      <c r="I108" s="23"/>
      <c r="J108" s="23"/>
      <c r="K108" s="23"/>
      <c r="L108" s="23"/>
      <c r="M108" s="23"/>
    </row>
    <row r="109" spans="1:13" s="24" customFormat="1">
      <c r="A109" s="20" t="s">
        <v>163</v>
      </c>
      <c r="B109" s="21"/>
      <c r="C109" s="20"/>
      <c r="D109" s="20"/>
      <c r="E109" s="20"/>
      <c r="F109" s="20"/>
      <c r="G109" s="21"/>
      <c r="H109" s="12" t="s">
        <v>161</v>
      </c>
      <c r="I109" s="23"/>
      <c r="J109" s="23"/>
      <c r="K109" s="23"/>
      <c r="L109" s="23"/>
      <c r="M109" s="23"/>
    </row>
    <row r="110" spans="1:13" s="24" customFormat="1">
      <c r="A110" s="20" t="s">
        <v>94</v>
      </c>
      <c r="B110" s="21"/>
      <c r="C110" s="20"/>
      <c r="D110" s="20"/>
      <c r="E110" s="20"/>
      <c r="F110" s="20"/>
      <c r="G110" s="21"/>
      <c r="H110" s="22"/>
      <c r="I110" s="23"/>
      <c r="J110" s="23"/>
      <c r="K110" s="23"/>
      <c r="L110" s="23"/>
      <c r="M110" s="23"/>
    </row>
    <row r="111" spans="1:13" s="24" customFormat="1">
      <c r="A111" s="20" t="s">
        <v>81</v>
      </c>
      <c r="B111" s="21"/>
      <c r="C111" s="20"/>
      <c r="D111" s="20"/>
      <c r="E111" s="20"/>
      <c r="F111" s="20"/>
      <c r="G111" s="21"/>
      <c r="H111" s="22"/>
      <c r="I111" s="23"/>
      <c r="J111" s="23"/>
      <c r="K111" s="23"/>
      <c r="L111" s="23"/>
      <c r="M111" s="23"/>
    </row>
    <row r="112" spans="1:13" s="24" customFormat="1">
      <c r="A112" s="20" t="s">
        <v>136</v>
      </c>
      <c r="B112" s="21"/>
      <c r="C112" s="20"/>
      <c r="D112" s="20"/>
      <c r="E112" s="20"/>
      <c r="F112" s="20"/>
      <c r="G112" s="21"/>
      <c r="H112" s="22"/>
      <c r="I112" s="23"/>
      <c r="J112" s="23"/>
      <c r="K112" s="23"/>
      <c r="L112" s="23"/>
      <c r="M112" s="23"/>
    </row>
    <row r="113" spans="1:13">
      <c r="A113" s="2"/>
      <c r="B113" s="4"/>
      <c r="C113" s="2"/>
      <c r="D113" s="20"/>
      <c r="E113" s="2"/>
      <c r="F113" s="2"/>
      <c r="G113" s="4"/>
      <c r="H113" s="11"/>
      <c r="I113" s="1"/>
      <c r="J113" s="1"/>
      <c r="K113" s="1"/>
      <c r="L113" s="1"/>
      <c r="M113" s="1"/>
    </row>
    <row r="114" spans="1:13">
      <c r="A114" s="2"/>
      <c r="B114" s="4"/>
      <c r="C114" s="2"/>
      <c r="D114" s="20"/>
      <c r="E114" s="2"/>
      <c r="F114" s="2"/>
      <c r="G114" s="4"/>
      <c r="H114" s="11"/>
      <c r="I114" s="1"/>
      <c r="J114" s="1"/>
      <c r="K114" s="1"/>
      <c r="L114" s="1"/>
      <c r="M114" s="1"/>
    </row>
    <row r="115" spans="1:13">
      <c r="A115" s="2" t="s">
        <v>93</v>
      </c>
      <c r="B115" s="4">
        <v>1</v>
      </c>
      <c r="C115" s="2">
        <v>60</v>
      </c>
      <c r="D115" s="20"/>
      <c r="E115" s="2"/>
      <c r="F115" s="2">
        <f t="shared" si="0"/>
        <v>60</v>
      </c>
      <c r="G115" s="4">
        <f t="shared" si="3"/>
        <v>60</v>
      </c>
      <c r="H115" s="11"/>
      <c r="I115" s="1"/>
      <c r="J115" s="1"/>
      <c r="K115" s="1"/>
      <c r="L115" s="1"/>
      <c r="M115" s="1"/>
    </row>
    <row r="116" spans="1:13">
      <c r="A116" s="2"/>
      <c r="B116" s="4"/>
      <c r="C116" s="2"/>
      <c r="D116" s="20"/>
      <c r="E116" s="2"/>
      <c r="F116" s="2"/>
      <c r="G116" s="4">
        <f t="shared" si="3"/>
        <v>0</v>
      </c>
      <c r="H116" s="11"/>
      <c r="I116" s="1"/>
      <c r="J116" s="1"/>
      <c r="K116" s="1"/>
      <c r="L116" s="1"/>
      <c r="M116" s="1"/>
    </row>
    <row r="117" spans="1:13">
      <c r="A117" s="1"/>
      <c r="B117" s="1"/>
      <c r="C117" s="1"/>
      <c r="D117" s="23"/>
      <c r="E117" s="1"/>
      <c r="F117" s="1"/>
      <c r="G117" s="1"/>
      <c r="H117" s="13"/>
      <c r="I117" s="1"/>
      <c r="J117" s="1"/>
      <c r="K117" s="1"/>
      <c r="L117" s="1"/>
      <c r="M117" s="1"/>
    </row>
    <row r="118" spans="1:13">
      <c r="A118" s="18" t="s">
        <v>33</v>
      </c>
      <c r="B118" s="18"/>
      <c r="C118" s="18"/>
      <c r="D118" s="18"/>
      <c r="E118" s="18"/>
      <c r="F118" s="18"/>
      <c r="G118" s="19">
        <f>SUM(G5:G116)</f>
        <v>533.08499999999992</v>
      </c>
      <c r="H118" s="13"/>
      <c r="I118" s="1"/>
      <c r="J118" s="1"/>
      <c r="K118" s="1"/>
      <c r="L118" s="1"/>
      <c r="M118" s="1"/>
    </row>
    <row r="119" spans="1:13">
      <c r="A119" s="1"/>
      <c r="B119" s="1"/>
      <c r="C119" s="1"/>
      <c r="D119" s="1"/>
      <c r="E119" s="1"/>
      <c r="F119" s="1"/>
      <c r="G119" s="1"/>
      <c r="H119" s="13"/>
      <c r="I119" s="1"/>
      <c r="J119" s="1"/>
      <c r="K119" s="1"/>
      <c r="L119" s="1"/>
      <c r="M119" s="1"/>
    </row>
    <row r="120" spans="1:13">
      <c r="A120" s="1"/>
      <c r="B120" s="1"/>
      <c r="C120" s="1"/>
      <c r="D120" s="1"/>
      <c r="E120" s="1"/>
      <c r="F120" s="1"/>
      <c r="G120" s="1"/>
      <c r="H120" s="13"/>
      <c r="I120" s="1"/>
      <c r="J120" s="1"/>
      <c r="K120" s="1"/>
      <c r="L120" s="1"/>
      <c r="M120" s="1"/>
    </row>
    <row r="121" spans="1:13">
      <c r="A121" s="1"/>
      <c r="B121" s="1"/>
      <c r="C121" s="1"/>
      <c r="D121" s="1"/>
      <c r="E121" s="1"/>
      <c r="F121" s="1"/>
      <c r="G121" s="1"/>
      <c r="H121" s="13"/>
      <c r="I121" s="1"/>
      <c r="J121" s="1"/>
      <c r="K121" s="1"/>
      <c r="L121" s="1"/>
      <c r="M121" s="1"/>
    </row>
    <row r="122" spans="1:13">
      <c r="A122" s="1"/>
      <c r="B122" s="1"/>
      <c r="C122" s="1"/>
      <c r="D122" s="1"/>
      <c r="E122" s="1"/>
      <c r="F122" s="1"/>
      <c r="G122" s="1"/>
      <c r="H122" s="13"/>
      <c r="I122" s="1"/>
      <c r="J122" s="1"/>
      <c r="K122" s="1"/>
      <c r="L122" s="1"/>
      <c r="M122" s="1"/>
    </row>
    <row r="123" spans="1:13">
      <c r="A123" s="1"/>
      <c r="B123" s="1"/>
      <c r="C123" s="1"/>
      <c r="D123" s="1"/>
      <c r="E123" s="1"/>
      <c r="F123" s="1"/>
      <c r="G123" s="1"/>
      <c r="H123" s="13"/>
      <c r="I123" s="1"/>
      <c r="J123" s="1"/>
      <c r="K123" s="1"/>
      <c r="L123" s="1"/>
      <c r="M123" s="1"/>
    </row>
    <row r="124" spans="1:13">
      <c r="A124" s="1"/>
      <c r="B124" s="1"/>
      <c r="C124" s="1"/>
      <c r="D124" s="1"/>
      <c r="E124" s="1"/>
      <c r="F124" s="1"/>
      <c r="G124" s="1"/>
      <c r="I124" s="1"/>
      <c r="J124" s="1"/>
      <c r="K124" s="1"/>
      <c r="L124" s="1"/>
      <c r="M124" s="1"/>
    </row>
    <row r="125" spans="1:13">
      <c r="A125" s="1"/>
      <c r="B125" s="1"/>
      <c r="C125" s="1"/>
      <c r="D125" s="1"/>
      <c r="E125" s="1"/>
      <c r="F125" s="1"/>
      <c r="G125" s="1"/>
      <c r="I125" s="1"/>
      <c r="J125" s="1"/>
      <c r="K125" s="1"/>
      <c r="L125" s="1"/>
      <c r="M125" s="1"/>
    </row>
    <row r="126" spans="1:13">
      <c r="A126" s="1"/>
      <c r="B126" s="1"/>
      <c r="C126" s="1"/>
      <c r="D126" s="1"/>
      <c r="E126" s="1"/>
      <c r="F126" s="1"/>
      <c r="G126" s="1"/>
      <c r="I126" s="1"/>
      <c r="J126" s="1"/>
      <c r="K126" s="1"/>
      <c r="L126" s="1"/>
      <c r="M126" s="1"/>
    </row>
    <row r="127" spans="1:13">
      <c r="A127" s="1"/>
      <c r="B127" s="1"/>
      <c r="C127" s="1"/>
      <c r="D127" s="1"/>
      <c r="E127" s="1"/>
      <c r="F127" s="1"/>
      <c r="G127" s="1"/>
      <c r="I127" s="1"/>
      <c r="J127" s="1"/>
      <c r="K127" s="1"/>
      <c r="L127" s="1"/>
      <c r="M127" s="1"/>
    </row>
    <row r="128" spans="1:13">
      <c r="A128" s="1"/>
      <c r="B128" s="1"/>
      <c r="C128" s="1"/>
      <c r="D128" s="1"/>
      <c r="E128" s="1"/>
      <c r="F128" s="1"/>
      <c r="G128" s="1"/>
      <c r="I128" s="1"/>
      <c r="J128" s="1"/>
      <c r="K128" s="1"/>
      <c r="L128" s="1"/>
      <c r="M128" s="1"/>
    </row>
    <row r="129" spans="1:13">
      <c r="A129" s="1"/>
      <c r="B129" s="1"/>
      <c r="C129" s="1"/>
      <c r="D129" s="1"/>
      <c r="E129" s="1"/>
      <c r="F129" s="1"/>
      <c r="G129" s="1"/>
      <c r="I129" s="1"/>
      <c r="J129" s="1"/>
      <c r="K129" s="1"/>
      <c r="L129" s="1"/>
      <c r="M129" s="1"/>
    </row>
    <row r="130" spans="1:13">
      <c r="A130" s="1"/>
      <c r="B130" s="1"/>
      <c r="C130" s="1"/>
      <c r="D130" s="1"/>
      <c r="E130" s="1"/>
      <c r="F130" s="1"/>
      <c r="G130" s="1"/>
      <c r="I130" s="1"/>
      <c r="J130" s="1"/>
      <c r="K130" s="1"/>
      <c r="L130" s="1"/>
      <c r="M130" s="1"/>
    </row>
    <row r="131" spans="1:13">
      <c r="A131" s="1"/>
      <c r="B131" s="1"/>
      <c r="C131" s="1"/>
      <c r="D131" s="1"/>
      <c r="E131" s="1"/>
      <c r="F131" s="1"/>
      <c r="G131" s="1"/>
      <c r="I131" s="1"/>
      <c r="J131" s="1"/>
      <c r="K131" s="1"/>
      <c r="L131" s="1"/>
      <c r="M131" s="1"/>
    </row>
  </sheetData>
  <mergeCells count="7">
    <mergeCell ref="H100:H101"/>
    <mergeCell ref="A1:F1"/>
    <mergeCell ref="H95:H99"/>
    <mergeCell ref="H89:H93"/>
    <mergeCell ref="H86:H87"/>
    <mergeCell ref="H75:H76"/>
    <mergeCell ref="H77:H78"/>
  </mergeCells>
  <hyperlinks>
    <hyperlink ref="H23" r:id="rId1"/>
    <hyperlink ref="H32" r:id="rId2"/>
    <hyperlink ref="H26" r:id="rId3"/>
    <hyperlink ref="H17" r:id="rId4"/>
    <hyperlink ref="H100" r:id="rId5"/>
    <hyperlink ref="H95" r:id="rId6"/>
    <hyperlink ref="H94" r:id="rId7"/>
    <hyperlink ref="H89" r:id="rId8"/>
    <hyperlink ref="H88" r:id="rId9"/>
    <hyperlink ref="H86" r:id="rId10"/>
    <hyperlink ref="H108" r:id="rId11"/>
    <hyperlink ref="H109" r:id="rId12"/>
    <hyperlink ref="H75" r:id="rId13"/>
    <hyperlink ref="H77" r:id="rId14"/>
    <hyperlink ref="H79" r:id="rId15"/>
    <hyperlink ref="H80" r:id="rId16"/>
    <hyperlink ref="H81" r:id="rId17"/>
    <hyperlink ref="H82" r:id="rId18"/>
    <hyperlink ref="H83" r:id="rId19"/>
    <hyperlink ref="H84" r:id="rId20"/>
    <hyperlink ref="H85" r:id="rId21"/>
    <hyperlink ref="H71" r:id="rId22"/>
    <hyperlink ref="H69" r:id="rId23"/>
    <hyperlink ref="H68" r:id="rId24"/>
    <hyperlink ref="H54" r:id="rId25"/>
    <hyperlink ref="H38" r:id="rId26"/>
    <hyperlink ref="H37" r:id="rId27"/>
    <hyperlink ref="H36" r:id="rId28"/>
    <hyperlink ref="H35" r:id="rId29"/>
    <hyperlink ref="H34" r:id="rId30"/>
    <hyperlink ref="H33" r:id="rId31"/>
    <hyperlink ref="H31" r:id="rId32"/>
    <hyperlink ref="H24" r:id="rId33"/>
    <hyperlink ref="H22" r:id="rId34"/>
    <hyperlink ref="H18" r:id="rId35"/>
    <hyperlink ref="H16" r:id="rId36"/>
    <hyperlink ref="H15" r:id="rId37"/>
    <hyperlink ref="H14" r:id="rId38"/>
    <hyperlink ref="H13" r:id="rId39"/>
    <hyperlink ref="H12" r:id="rId40"/>
    <hyperlink ref="H6" r:id="rId41"/>
    <hyperlink ref="H5" r:id="rId42"/>
    <hyperlink ref="H4" r:id="rId43"/>
    <hyperlink ref="H8" r:id="rId44"/>
    <hyperlink ref="H7" r:id="rId45"/>
    <hyperlink ref="H25" r:id="rId46"/>
    <hyperlink ref="H39" r:id="rId47"/>
    <hyperlink ref="H40" r:id="rId48"/>
    <hyperlink ref="H41" r:id="rId49"/>
    <hyperlink ref="H43" r:id="rId50"/>
    <hyperlink ref="H45" r:id="rId51"/>
    <hyperlink ref="H47" r:id="rId52"/>
    <hyperlink ref="H48" r:id="rId53"/>
    <hyperlink ref="H46" r:id="rId54"/>
    <hyperlink ref="H49" r:id="rId55"/>
  </hyperlinks>
  <pageMargins left="0.7" right="0.7" top="0.75" bottom="0.75" header="0.3" footer="0.3"/>
  <pageSetup orientation="portrait" horizontalDpi="200" verticalDpi="200" r:id="rId56"/>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2016-12-29T01:07:23Z</dcterms:modified>
</cp:coreProperties>
</file>